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enterprisecommunity.sharepoint.com/sites/NationalInitiatives/Green_Communities/0_Green Communities Criteria/2026 Criteria/Tools &amp; templates/_completed final documents for upload to microsite/"/>
    </mc:Choice>
  </mc:AlternateContent>
  <xr:revisionPtr revIDLastSave="819" documentId="13_ncr:81_{1B976479-3A3B-49D6-B80E-1826661DD8A1}" xr6:coauthVersionLast="47" xr6:coauthVersionMax="47" xr10:uidLastSave="{CA11FE92-FECC-4F98-9C6D-D173DB12E091}"/>
  <bookViews>
    <workbookView xWindow="28680" yWindow="-120" windowWidth="29040" windowHeight="15720" xr2:uid="{00000000-000D-0000-FFFF-FFFF00000000}"/>
  </bookViews>
  <sheets>
    <sheet name="Checklist" sheetId="1" r:id="rId1"/>
    <sheet name="Options" sheetId="2" state="hidden" r:id="rId2"/>
  </sheets>
  <definedNames>
    <definedName name="MAND">Checklist!A1048373,Checklist!A1048412,Checklist!A1048434,Checklist!A1048456,Checklist!A1048491,Checklist!A1048520,Checklist!A1048553,Checklist!A1048571</definedName>
    <definedName name="OPTIONAL">Checklist!A1048373,Checklist!A1048412,Checklist!A1048434,Checklist!A1048456,Checklist!A1048491,Checklist!A1048520,Checklist!A1048553,Checklist!A1048571</definedName>
  </definedNames>
  <calcPr calcId="191028"/>
  <customWorkbookViews>
    <customWorkbookView name="Burgess, Nena *Intern - Personal View" guid="{F168EDCA-E067-44EF-85D2-9D6983C4DFAB}" mergeInterval="0" personalView="1" maximized="1" xWindow="1909" yWindow="-11" windowWidth="1942" windowHeight="103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 i="1" l="1"/>
  <c r="E39" i="1"/>
  <c r="E43" i="1"/>
  <c r="E49" i="1"/>
  <c r="E69" i="1"/>
  <c r="E73" i="1"/>
  <c r="E75" i="1"/>
  <c r="E91" i="1"/>
  <c r="E95" i="1"/>
  <c r="E116" i="1"/>
  <c r="E120" i="1"/>
  <c r="E130" i="1"/>
  <c r="E205" i="1"/>
  <c r="E188" i="1"/>
  <c r="E186" i="1"/>
  <c r="E180" i="1"/>
  <c r="E178" i="1"/>
  <c r="E176" i="1"/>
  <c r="E174" i="1"/>
  <c r="E172" i="1"/>
  <c r="E168" i="1"/>
  <c r="E166" i="1"/>
  <c r="E164" i="1"/>
  <c r="E162" i="1"/>
  <c r="E160" i="1"/>
  <c r="E158" i="1"/>
  <c r="E143" i="1"/>
  <c r="E145" i="1"/>
  <c r="E147" i="1"/>
  <c r="E201" i="1"/>
  <c r="G201" i="1" s="1"/>
  <c r="E86" i="1"/>
  <c r="G86" i="1" s="1"/>
  <c r="E67" i="1"/>
  <c r="E29" i="1"/>
  <c r="G29" i="1" s="1"/>
  <c r="E219" i="1"/>
  <c r="G219" i="1" s="1"/>
  <c r="E154" i="1"/>
  <c r="G154" i="1" s="1"/>
  <c r="E137" i="1"/>
  <c r="G137" i="1" s="1"/>
  <c r="E108" i="1"/>
  <c r="G108" i="1" s="1"/>
  <c r="E56" i="1"/>
  <c r="G56" i="1" s="1"/>
  <c r="E213" i="1"/>
  <c r="E211" i="1"/>
  <c r="E209" i="1"/>
  <c r="E207" i="1"/>
  <c r="E132" i="1"/>
  <c r="E114" i="1"/>
  <c r="E71" i="1"/>
  <c r="E65" i="1"/>
  <c r="E63" i="1"/>
  <c r="E61" i="1"/>
  <c r="E41" i="1"/>
  <c r="E35" i="1"/>
  <c r="E33" i="1"/>
  <c r="E18" i="1"/>
  <c r="E16" i="1"/>
  <c r="E14" i="1"/>
  <c r="E12" i="1"/>
  <c r="E200" i="1" l="1"/>
  <c r="G200" i="1" s="1"/>
  <c r="E85" i="1"/>
  <c r="G85" i="1" s="1"/>
  <c r="E218" i="1"/>
  <c r="G218" i="1" s="1"/>
  <c r="E153" i="1"/>
  <c r="G153" i="1" s="1"/>
  <c r="E107" i="1"/>
  <c r="G107" i="1" s="1"/>
  <c r="E225" i="1"/>
  <c r="G225" i="1" s="1"/>
  <c r="E136" i="1"/>
  <c r="G136" i="1" s="1"/>
  <c r="E55" i="1"/>
  <c r="G55" i="1" s="1"/>
  <c r="E28" i="1"/>
  <c r="G28" i="1" s="1"/>
  <c r="E224" i="1" l="1"/>
  <c r="G224" i="1" s="1"/>
</calcChain>
</file>

<file path=xl/sharedStrings.xml><?xml version="1.0" encoding="utf-8"?>
<sst xmlns="http://schemas.openxmlformats.org/spreadsheetml/2006/main" count="283" uniqueCount="221">
  <si>
    <r>
      <rPr>
        <sz val="16"/>
        <color theme="1"/>
        <rFont val="Calibri"/>
        <family val="2"/>
        <scheme val="minor"/>
      </rPr>
      <t>2026 ENTERPRISE GREEN COMMUNITIES</t>
    </r>
    <r>
      <rPr>
        <b/>
        <sz val="16"/>
        <color theme="1"/>
        <rFont val="Calibri"/>
        <family val="2"/>
        <scheme val="minor"/>
      </rPr>
      <t xml:space="preserve"> CRITERIA CHECKLIST</t>
    </r>
  </si>
  <si>
    <t>2026 Enterprise Green Communities 
Criteria Checklist</t>
  </si>
  <si>
    <r>
      <rPr>
        <b/>
        <sz val="14"/>
        <color rgb="FFC98A3D"/>
        <rFont val="Calibri"/>
        <family val="2"/>
        <scheme val="minor"/>
      </rPr>
      <t xml:space="preserve">This checklist provides an overview of the technical requirements within the Enterprise Green
Communities Criteria.
</t>
    </r>
    <r>
      <rPr>
        <sz val="14"/>
        <color rgb="FF000000"/>
        <rFont val="Calibri"/>
        <family val="2"/>
        <scheme val="minor"/>
      </rPr>
      <t xml:space="preserve">
To achieve Enterprise Green Communities Certification, all projects must achieve compliance with the Criteria mandatory measures applicable to that construction type. </t>
    </r>
    <r>
      <rPr>
        <b/>
        <sz val="14"/>
        <color rgb="FF000000"/>
        <rFont val="Calibri"/>
        <family val="2"/>
        <scheme val="minor"/>
      </rPr>
      <t xml:space="preserve">New Construction projects must </t>
    </r>
    <r>
      <rPr>
        <b/>
        <sz val="14"/>
        <color theme="1"/>
        <rFont val="Calibri"/>
        <family val="2"/>
        <scheme val="minor"/>
      </rPr>
      <t>also</t>
    </r>
    <r>
      <rPr>
        <b/>
        <sz val="14"/>
        <color rgb="FF000000"/>
        <rFont val="Calibri"/>
        <family val="2"/>
        <scheme val="minor"/>
      </rPr>
      <t xml:space="preserve"> achieve at least 40 optional points, and Substantial and Moderate Rehab projects must </t>
    </r>
    <r>
      <rPr>
        <b/>
        <sz val="14"/>
        <color theme="1"/>
        <rFont val="Calibri"/>
        <family val="2"/>
        <scheme val="minor"/>
      </rPr>
      <t>also</t>
    </r>
    <r>
      <rPr>
        <b/>
        <sz val="14"/>
        <color rgb="FF000000"/>
        <rFont val="Calibri"/>
        <family val="2"/>
        <scheme val="minor"/>
      </rPr>
      <t xml:space="preserve"> achieve at least 35 optional points.</t>
    </r>
  </si>
  <si>
    <t>Green Communities projects that achieve Option 2 or 3 within Criterion 5.3 Advanced Building
Performance as well as the all-electric option of either Criterion 5.4a or 5.4b All-Electric and Electric-
Ready Design will earn Certification Plus.</t>
  </si>
  <si>
    <t>Certification Plus projects that are also net zero energy will earn Certification Plus Zero Emissions.
Achieve Certification Plus and demonstrate through Criterion 5.7 Renewable Energy that all building
site energy is supplied by clean energy sources.</t>
  </si>
  <si>
    <t>A new visual component consisting of three icons is intended to highlight a criterion’s association
with the three themes of the 2026 Criteria:</t>
  </si>
  <si>
    <r>
      <rPr>
        <b/>
        <sz val="14"/>
        <color rgb="FF0D887A"/>
        <rFont val="Calibri"/>
        <family val="2"/>
        <scheme val="minor"/>
      </rPr>
      <t>Energy:</t>
    </r>
    <r>
      <rPr>
        <sz val="14"/>
        <color theme="1"/>
        <rFont val="Calibri"/>
        <family val="2"/>
        <scheme val="minor"/>
      </rPr>
      <t xml:space="preserve"> Reducing energy use, cost, and emissions</t>
    </r>
  </si>
  <si>
    <r>
      <rPr>
        <b/>
        <sz val="14"/>
        <color rgb="FF59A4E8"/>
        <rFont val="Calibri"/>
        <family val="2"/>
        <scheme val="minor"/>
      </rPr>
      <t>Health:</t>
    </r>
    <r>
      <rPr>
        <sz val="14"/>
        <color theme="1"/>
        <rFont val="Calibri"/>
        <family val="2"/>
        <scheme val="minor"/>
      </rPr>
      <t xml:space="preserve"> Enhancing the health and well-being of residents and communities</t>
    </r>
  </si>
  <si>
    <r>
      <rPr>
        <b/>
        <sz val="14"/>
        <color rgb="FFC98A3D"/>
        <rFont val="Calibri"/>
        <family val="2"/>
        <scheme val="minor"/>
      </rPr>
      <t>Resilience:</t>
    </r>
    <r>
      <rPr>
        <sz val="14"/>
        <color theme="1"/>
        <rFont val="Calibri"/>
        <family val="2"/>
        <scheme val="minor"/>
      </rPr>
      <t xml:space="preserve"> Managing now for livability in light of future hazards and risks</t>
    </r>
  </si>
  <si>
    <t>YES / NO</t>
  </si>
  <si>
    <t>OPTIONAL POINTS</t>
  </si>
  <si>
    <t>1. INTEGRATIVE DESIGN</t>
  </si>
  <si>
    <t>M</t>
  </si>
  <si>
    <t xml:space="preserve">1.1 Project Priorities Survey </t>
  </si>
  <si>
    <r>
      <t xml:space="preserve">Complete the Project Priorities Survey, which can be found in </t>
    </r>
    <r>
      <rPr>
        <i/>
        <sz val="12"/>
        <color theme="1"/>
        <rFont val="Calibri"/>
        <family val="2"/>
        <scheme val="minor"/>
      </rPr>
      <t>Appendix B.</t>
    </r>
  </si>
  <si>
    <t>1.2 Charrettes and Coordination Meetings</t>
  </si>
  <si>
    <t>Develop an integrative design process that moves the outputs of the Project Priorities Survey into action through at least one collaborative meeting.</t>
  </si>
  <si>
    <t>1.3 Integrative Design Documentation</t>
  </si>
  <si>
    <t>Include 2026 Green Communities Criteria information in your contract documents and construction specifications (Division 1 Section 01 81 13 Sustainable Design Requirements or general notes to contractor) as necessary for the construction team to understand and properly implement the requirements. Identify the project team roles responsible for meeting these requirements.</t>
  </si>
  <si>
    <t>1.4 Construction Management</t>
  </si>
  <si>
    <t>Create, implement, and document education plans for contractors/subcontractors to ensure that those working on the site fully understand their role in achieving the project objectives. Include the PPS (Criterion 1.1), a summary of the output from collaborative meetings (Criterion 1.2), and anticipated roles of each party in delivering the project goals and green criteria (Criterion 1.3).</t>
  </si>
  <si>
    <t xml:space="preserve">1.5 Adaptive Planning for Resilient Communities </t>
  </si>
  <si>
    <t>Develop a plan to address the priority hazards identified through the Project Priorities Survey (Criterion 1.1);
specify and implement one or more related strategies.</t>
  </si>
  <si>
    <t>13, 16</t>
  </si>
  <si>
    <t>1.6 Design for Health and Well-Being: Health Action Plan</t>
  </si>
  <si>
    <r>
      <t>Follow Steps 1–6 of the Health Action Plan framework per the full criterion</t>
    </r>
    <r>
      <rPr>
        <i/>
        <sz val="12"/>
        <color rgb="FF7D3A76"/>
        <rFont val="Calibri"/>
        <family val="2"/>
        <scheme val="minor"/>
      </rPr>
      <t xml:space="preserve"> [13 points with extra 3 points for Step 7]</t>
    </r>
    <r>
      <rPr>
        <sz val="12"/>
        <color theme="1"/>
        <rFont val="Calibri"/>
        <family val="2"/>
        <scheme val="minor"/>
      </rPr>
      <t xml:space="preserve">. This includes: </t>
    </r>
    <r>
      <rPr>
        <b/>
        <sz val="12"/>
        <color theme="1"/>
        <rFont val="Calibri"/>
        <family val="2"/>
        <scheme val="minor"/>
      </rPr>
      <t>1)</t>
    </r>
    <r>
      <rPr>
        <sz val="12"/>
        <color theme="1"/>
        <rFont val="Calibri"/>
        <family val="2"/>
        <scheme val="minor"/>
      </rPr>
      <t xml:space="preserve"> Commit to embedding health into the project life cycle; </t>
    </r>
    <r>
      <rPr>
        <b/>
        <sz val="12"/>
        <color theme="1"/>
        <rFont val="Calibri"/>
        <family val="2"/>
        <scheme val="minor"/>
      </rPr>
      <t>2)</t>
    </r>
    <r>
      <rPr>
        <sz val="12"/>
        <color theme="1"/>
        <rFont val="Calibri"/>
        <family val="2"/>
        <scheme val="minor"/>
      </rPr>
      <t xml:space="preserve"> Partner with a project health professional; </t>
    </r>
    <r>
      <rPr>
        <b/>
        <sz val="12"/>
        <color theme="1"/>
        <rFont val="Calibri"/>
        <family val="2"/>
        <scheme val="minor"/>
      </rPr>
      <t>3)</t>
    </r>
    <r>
      <rPr>
        <sz val="12"/>
        <color theme="1"/>
        <rFont val="Calibri"/>
        <family val="2"/>
        <scheme val="minor"/>
      </rPr>
      <t xml:space="preserve"> Collect and analyze community health data; </t>
    </r>
    <r>
      <rPr>
        <b/>
        <sz val="12"/>
        <color theme="1"/>
        <rFont val="Calibri"/>
        <family val="2"/>
        <scheme val="minor"/>
      </rPr>
      <t>4)</t>
    </r>
    <r>
      <rPr>
        <sz val="12"/>
        <color theme="1"/>
        <rFont val="Calibri"/>
        <family val="2"/>
        <scheme val="minor"/>
      </rPr>
      <t xml:space="preserve"> Engage with community stakeholders to prioritize health data and strategies; </t>
    </r>
    <r>
      <rPr>
        <b/>
        <sz val="12"/>
        <color theme="1"/>
        <rFont val="Calibri"/>
        <family val="2"/>
        <scheme val="minor"/>
      </rPr>
      <t>5)</t>
    </r>
    <r>
      <rPr>
        <sz val="12"/>
        <color theme="1"/>
        <rFont val="Calibri"/>
        <family val="2"/>
        <scheme val="minor"/>
      </rPr>
      <t xml:space="preserve"> Identify strategies to address those health issues; </t>
    </r>
    <r>
      <rPr>
        <b/>
        <sz val="12"/>
        <color theme="1"/>
        <rFont val="Calibri"/>
        <family val="2"/>
        <scheme val="minor"/>
      </rPr>
      <t>6)</t>
    </r>
    <r>
      <rPr>
        <sz val="12"/>
        <color theme="1"/>
        <rFont val="Calibri"/>
        <family val="2"/>
        <scheme val="minor"/>
      </rPr>
      <t xml:space="preserve"> Create an implementation plan; and </t>
    </r>
    <r>
      <rPr>
        <b/>
        <sz val="12"/>
        <color theme="1"/>
        <rFont val="Calibri"/>
        <family val="2"/>
        <scheme val="minor"/>
      </rPr>
      <t>7)</t>
    </r>
    <r>
      <rPr>
        <sz val="12"/>
        <color theme="1"/>
        <rFont val="Calibri"/>
        <family val="2"/>
        <scheme val="minor"/>
      </rPr>
      <t xml:space="preserve"> Create a monitoring plan. </t>
    </r>
  </si>
  <si>
    <t xml:space="preserve">1.7 Inclusive Community Engagement </t>
  </si>
  <si>
    <r>
      <t xml:space="preserve">Integrate community and resident participation in development processes so that the built environment honors cultural identities, resident voices, and community histories.
</t>
    </r>
    <r>
      <rPr>
        <b/>
        <sz val="12"/>
        <color theme="1"/>
        <rFont val="Calibri"/>
        <family val="2"/>
      </rPr>
      <t>Option 1: Complete a Cultural Resilience Assessment</t>
    </r>
    <r>
      <rPr>
        <sz val="12"/>
        <color theme="1"/>
        <rFont val="Calibri"/>
        <family val="2"/>
        <scheme val="minor"/>
      </rPr>
      <t xml:space="preserve">
OR 
</t>
    </r>
    <r>
      <rPr>
        <b/>
        <sz val="12"/>
        <color theme="1"/>
        <rFont val="Calibri"/>
        <family val="2"/>
      </rPr>
      <t>Option 2: Convene a Cultural Advisory Group</t>
    </r>
  </si>
  <si>
    <t>CRITERIA 1 SUBTOTAL</t>
  </si>
  <si>
    <t>Mandatory Criteria</t>
  </si>
  <si>
    <t>Optional Points</t>
  </si>
  <si>
    <t>2. LOCATION + NEIGHBORHOOD FABRIC</t>
  </si>
  <si>
    <t xml:space="preserve">2.1 Ecological Conservation and Safer Sites </t>
  </si>
  <si>
    <t>All projects must:
- Prevent new development within the 100-year floodplain of a Special Flood Hazard Area (new construction) or maintain/improve floodplain resilience (rehabilitation).
- Conserve and protect floodplains and all aquatic ecosystems during construction and operation.
- Avoid development in habitats for plant and animal species identified as threatened or endangered.
Follow the relevant requirements if the site contains a floodplain, wetlands, or protected habitat.</t>
  </si>
  <si>
    <t>2.2 Connections to Existing Development and Infrastructure</t>
  </si>
  <si>
    <r>
      <rPr>
        <i/>
        <sz val="12"/>
        <color rgb="FFCD5B37"/>
        <rFont val="Calibri"/>
        <family val="2"/>
        <scheme val="minor"/>
      </rPr>
      <t>Mandatory for New Construction, except for projects defined as Rural/Tribal/Small Town</t>
    </r>
    <r>
      <rPr>
        <sz val="12"/>
        <color theme="1"/>
        <rFont val="Calibri"/>
        <family val="2"/>
        <scheme val="minor"/>
      </rPr>
      <t xml:space="preserve">
Locate the project on a site that is within or contiguous to existing development. Provide pedestrian and/or bike infrastructure on the site to connect to existing and planned bike and pedestrian infrastructure. For sites larger than 5 acres, provide connections to the adjacent street network at least every 800 feet.</t>
    </r>
  </si>
  <si>
    <t>2.3 Compact Development</t>
  </si>
  <si>
    <r>
      <rPr>
        <i/>
        <sz val="12"/>
        <color rgb="FFCD5B37"/>
        <rFont val="Calibri"/>
        <family val="2"/>
        <scheme val="minor"/>
      </rPr>
      <t>(Mandatory for New Construction)</t>
    </r>
    <r>
      <rPr>
        <sz val="12"/>
        <color theme="1"/>
        <rFont val="Calibri"/>
        <family val="2"/>
        <scheme val="minor"/>
      </rPr>
      <t xml:space="preserve">
At a minimum, build to the net residential density of the census block group where the project is located. In Rural / Tribal / Small Town locations, build to a minimum net density of 5 homes per acre for single-family houses, 10 homes per acre for multifamily buildings with one or two stories, and 15 homes per acre for multifamily buildings greater than two stories.</t>
    </r>
  </si>
  <si>
    <t>2.4 Proximity to Services and Community Resources</t>
  </si>
  <si>
    <r>
      <rPr>
        <i/>
        <sz val="12"/>
        <color rgb="FFCD5B37"/>
        <rFont val="Calibri"/>
        <family val="2"/>
        <scheme val="minor"/>
      </rPr>
      <t>(Mandatory for New Construction)</t>
    </r>
    <r>
      <rPr>
        <sz val="12"/>
        <color theme="1"/>
        <rFont val="Calibri"/>
        <family val="2"/>
        <scheme val="minor"/>
      </rPr>
      <t xml:space="preserve">
Locate the project within a 0.5-mile walk distance of at least four, or a 1-mile walk distance of at least seven, services or resources. For projects that qualify as Rural / Tribal / Small Town, locate the project within 5 miles of at least four services or resources.</t>
    </r>
  </si>
  <si>
    <t>2,4 or 6</t>
  </si>
  <si>
    <t xml:space="preserve">2.5 Access to Open Space </t>
  </si>
  <si>
    <r>
      <rPr>
        <b/>
        <sz val="12"/>
        <color theme="1"/>
        <rFont val="Calibri"/>
        <family val="2"/>
        <scheme val="minor"/>
      </rPr>
      <t>Option 1: Proximity to public open space:</t>
    </r>
    <r>
      <rPr>
        <sz val="12"/>
        <color theme="1"/>
        <rFont val="Calibri"/>
        <family val="2"/>
        <scheme val="minor"/>
      </rPr>
      <t xml:space="preserve"> Locate the project within a 0.25-mile walk distance of dedicated
public open space that is a minimum of 0.75 acres and is open and accessible to all residents. A minimum
of 80% of the public open space must be non-paved.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2: On-site open space:</t>
    </r>
    <r>
      <rPr>
        <sz val="12"/>
        <color theme="1"/>
        <rFont val="Calibri"/>
        <family val="2"/>
        <scheme val="minor"/>
      </rPr>
      <t xml:space="preserve"> Set aside a percentage </t>
    </r>
    <r>
      <rPr>
        <i/>
        <sz val="12"/>
        <color rgb="FF7D3A76"/>
        <rFont val="Calibri"/>
        <family val="2"/>
        <scheme val="minor"/>
      </rPr>
      <t>[20%: 2 points; 35%: 4 points; 45%: 6 points]</t>
    </r>
    <r>
      <rPr>
        <sz val="12"/>
        <color theme="1"/>
        <rFont val="Calibri"/>
        <family val="2"/>
        <scheme val="minor"/>
      </rPr>
      <t xml:space="preserve"> of the total
project acreage as permanent open space accessible to all residents, at least 80% of which must be nonpaved.
For projects in urban or suburban settings, at least 20% of the permanent open space must include
tree canopy or other shading.</t>
    </r>
  </si>
  <si>
    <t>2.6 Transit, Mobility, and Walkability</t>
  </si>
  <si>
    <r>
      <t xml:space="preserve">
M
</t>
    </r>
    <r>
      <rPr>
        <sz val="12"/>
        <color theme="9" tint="-0.249977111117893"/>
        <rFont val="Calibri (Body)"/>
      </rPr>
      <t xml:space="preserve">
</t>
    </r>
    <r>
      <rPr>
        <sz val="12"/>
        <color rgb="FF7D3A76"/>
        <rFont val="Calibri (Body)"/>
      </rPr>
      <t>6</t>
    </r>
    <r>
      <rPr>
        <sz val="12"/>
        <color theme="9" tint="-0.249977111117893"/>
        <rFont val="Calibri (Body)"/>
      </rPr>
      <t xml:space="preserve">
</t>
    </r>
    <r>
      <rPr>
        <sz val="12"/>
        <color rgb="FF7D3A76"/>
        <rFont val="Calibri (Body)"/>
      </rPr>
      <t>6</t>
    </r>
    <r>
      <rPr>
        <sz val="12"/>
        <color theme="9" tint="-0.249977111117893"/>
        <rFont val="Calibri (Body)"/>
      </rPr>
      <t xml:space="preserve">
</t>
    </r>
    <r>
      <rPr>
        <sz val="12"/>
        <color theme="1"/>
        <rFont val="Calibri"/>
        <family val="2"/>
        <scheme val="minor"/>
      </rPr>
      <t xml:space="preserve">
</t>
    </r>
    <r>
      <rPr>
        <sz val="12"/>
        <color rgb="FF7D3A76"/>
        <rFont val="Calibri"/>
        <family val="2"/>
        <scheme val="minor"/>
      </rPr>
      <t>6</t>
    </r>
    <r>
      <rPr>
        <sz val="12"/>
        <color theme="1"/>
        <rFont val="Calibri"/>
        <family val="2"/>
        <scheme val="minor"/>
      </rPr>
      <t xml:space="preserve">
</t>
    </r>
  </si>
  <si>
    <r>
      <rPr>
        <i/>
        <sz val="12"/>
        <color rgb="FFCD5B37"/>
        <rFont val="Calibri"/>
        <family val="2"/>
        <scheme val="minor"/>
      </rPr>
      <t>(Mandatory for New Construction, except for projects defined as Rural/Tribal/Small Town; Optional for all other project types)</t>
    </r>
    <r>
      <rPr>
        <sz val="12"/>
        <color theme="1"/>
        <rFont val="Calibri"/>
        <family val="2"/>
        <scheme val="minor"/>
      </rPr>
      <t xml:space="preserve">
</t>
    </r>
    <r>
      <rPr>
        <b/>
        <i/>
        <sz val="12"/>
        <color theme="1"/>
        <rFont val="Calibri"/>
        <family val="2"/>
        <scheme val="minor"/>
      </rPr>
      <t>Mandatory</t>
    </r>
    <r>
      <rPr>
        <b/>
        <sz val="12"/>
        <color theme="1"/>
        <rFont val="Calibri"/>
        <family val="2"/>
        <scheme val="minor"/>
      </rPr>
      <t xml:space="preserve">: New Construction NOT in Rural/Tribal/Small Town: </t>
    </r>
    <r>
      <rPr>
        <sz val="12"/>
        <color theme="1"/>
        <rFont val="Calibri"/>
        <family val="2"/>
        <scheme val="minor"/>
      </rPr>
      <t xml:space="preserve">Locate projects within a 0.5-mile walk distance of transit services (bus, rail, and/or ferry) that, combined, provide at least 45 transit rides per weekday and include service on both Saturdays and Sundays. OR Implement any two strategies from the listed options for shared mobility initiatives, increased bikeability, and increased walkability.
</t>
    </r>
    <r>
      <rPr>
        <b/>
        <i/>
        <sz val="12"/>
        <color theme="1"/>
        <rFont val="Calibri"/>
        <family val="2"/>
        <scheme val="minor"/>
      </rPr>
      <t>Optional</t>
    </r>
    <r>
      <rPr>
        <b/>
        <sz val="12"/>
        <color theme="1"/>
        <rFont val="Calibri"/>
        <family val="2"/>
        <scheme val="minor"/>
      </rPr>
      <t xml:space="preserve">: Rehabilitation Projects NOT in Rural/Tribal/Small Town: </t>
    </r>
    <r>
      <rPr>
        <sz val="12"/>
        <color theme="1"/>
        <rFont val="Calibri"/>
        <family val="2"/>
        <scheme val="minor"/>
      </rPr>
      <t xml:space="preserve">Locate projects within a 0.5-mile walk distance of transit services (bus, rail, and/or ferry) that, combined, provide at least 45 transit rides per weekday and include service on both Saturdays and Sundays. 
</t>
    </r>
    <r>
      <rPr>
        <i/>
        <sz val="12"/>
        <color rgb="FF7D3A76"/>
        <rFont val="Calibri"/>
        <family val="2"/>
        <scheme val="minor"/>
      </rPr>
      <t>[6 points]</t>
    </r>
    <r>
      <rPr>
        <sz val="12"/>
        <color theme="1"/>
        <rFont val="Calibri"/>
        <family val="2"/>
        <scheme val="minor"/>
      </rPr>
      <t xml:space="preserve">
</t>
    </r>
    <r>
      <rPr>
        <b/>
        <i/>
        <sz val="12"/>
        <color theme="1"/>
        <rFont val="Calibri"/>
        <family val="2"/>
        <scheme val="minor"/>
      </rPr>
      <t>Optional</t>
    </r>
    <r>
      <rPr>
        <b/>
        <sz val="12"/>
        <color theme="1"/>
        <rFont val="Calibri"/>
        <family val="2"/>
        <scheme val="minor"/>
      </rPr>
      <t xml:space="preserve">: All Projects in Rural/Tribal/Small Town: </t>
    </r>
    <r>
      <rPr>
        <sz val="12"/>
        <color theme="1"/>
        <rFont val="Calibri"/>
        <family val="2"/>
        <scheme val="minor"/>
      </rPr>
      <t xml:space="preserve">Any/all of the options here will earn 6 points. Projects within a 1-mile walk distance of public transit services (bus, rail, and/or ferry) that, combined, provide at least 45 or more transit rides per weekday and includes service on both Saturdays and Sundays, OR, Locate the project within 5 miles of one of the following transit options: </t>
    </r>
    <r>
      <rPr>
        <b/>
        <sz val="12"/>
        <color theme="1"/>
        <rFont val="Calibri"/>
        <family val="2"/>
        <scheme val="minor"/>
      </rPr>
      <t>1)</t>
    </r>
    <r>
      <rPr>
        <sz val="12"/>
        <color theme="1"/>
        <rFont val="Calibri"/>
        <family val="2"/>
        <scheme val="minor"/>
      </rPr>
      <t xml:space="preserve"> vehicle-share program; </t>
    </r>
    <r>
      <rPr>
        <b/>
        <sz val="12"/>
        <color theme="1"/>
        <rFont val="Calibri"/>
        <family val="2"/>
        <scheme val="minor"/>
      </rPr>
      <t>2)</t>
    </r>
    <r>
      <rPr>
        <sz val="12"/>
        <color theme="1"/>
        <rFont val="Calibri"/>
        <family val="2"/>
        <scheme val="minor"/>
      </rPr>
      <t xml:space="preserve"> dial-a-ride program; </t>
    </r>
    <r>
      <rPr>
        <b/>
        <sz val="12"/>
        <color theme="1"/>
        <rFont val="Calibri"/>
        <family val="2"/>
        <scheme val="minor"/>
      </rPr>
      <t>3)</t>
    </r>
    <r>
      <rPr>
        <sz val="12"/>
        <color theme="1"/>
        <rFont val="Calibri"/>
        <family val="2"/>
        <scheme val="minor"/>
      </rPr>
      <t xml:space="preserve"> employer vanpool;</t>
    </r>
    <r>
      <rPr>
        <b/>
        <sz val="12"/>
        <color theme="1"/>
        <rFont val="Calibri"/>
        <family val="2"/>
        <scheme val="minor"/>
      </rPr>
      <t xml:space="preserve"> 4) </t>
    </r>
    <r>
      <rPr>
        <sz val="12"/>
        <color theme="1"/>
        <rFont val="Calibri"/>
        <family val="2"/>
        <scheme val="minor"/>
      </rPr>
      <t xml:space="preserve">park-and-ride; </t>
    </r>
    <r>
      <rPr>
        <b/>
        <sz val="12"/>
        <color theme="1"/>
        <rFont val="Calibri"/>
        <family val="2"/>
        <scheme val="minor"/>
      </rPr>
      <t>5</t>
    </r>
    <r>
      <rPr>
        <sz val="12"/>
        <color theme="1"/>
        <rFont val="Calibri"/>
        <family val="2"/>
        <scheme val="minor"/>
      </rPr>
      <t xml:space="preserve">) public–private regional transportation. </t>
    </r>
    <r>
      <rPr>
        <i/>
        <sz val="12"/>
        <color rgb="FF7D3A76"/>
        <rFont val="Calibri"/>
        <family val="2"/>
        <scheme val="minor"/>
      </rPr>
      <t>[6 points]</t>
    </r>
    <r>
      <rPr>
        <sz val="12"/>
        <color theme="1"/>
        <rFont val="Calibri"/>
        <family val="2"/>
        <scheme val="minor"/>
      </rPr>
      <t xml:space="preserve">
</t>
    </r>
    <r>
      <rPr>
        <i/>
        <sz val="12"/>
        <color theme="1"/>
        <rFont val="Calibri"/>
        <family val="2"/>
        <scheme val="minor"/>
      </rPr>
      <t xml:space="preserve">
</t>
    </r>
    <r>
      <rPr>
        <b/>
        <i/>
        <sz val="12"/>
        <color theme="1"/>
        <rFont val="Calibri"/>
        <family val="2"/>
        <scheme val="minor"/>
      </rPr>
      <t>Optional</t>
    </r>
    <r>
      <rPr>
        <b/>
        <sz val="12"/>
        <color theme="1"/>
        <rFont val="Calibri"/>
        <family val="2"/>
        <scheme val="minor"/>
      </rPr>
      <t>: All projects:</t>
    </r>
    <r>
      <rPr>
        <b/>
        <sz val="12"/>
        <color rgb="FF0070C0"/>
        <rFont val="Calibri (Body)"/>
      </rPr>
      <t xml:space="preserve"> </t>
    </r>
    <r>
      <rPr>
        <sz val="12"/>
        <color theme="1"/>
        <rFont val="Calibri"/>
        <family val="2"/>
        <scheme val="minor"/>
      </rPr>
      <t xml:space="preserve">Implement any two strategies from the three stategy lists provided — Shared mobility initiatives, Increased bikeability, and Increased walkability). </t>
    </r>
    <r>
      <rPr>
        <i/>
        <sz val="12"/>
        <color rgb="FF7D3A76"/>
        <rFont val="Calibri"/>
        <family val="2"/>
        <scheme val="minor"/>
      </rPr>
      <t>[1 points each for 6 points maximum]</t>
    </r>
  </si>
  <si>
    <t>6 or 8</t>
  </si>
  <si>
    <t xml:space="preserve">2.7 Access to Fresh, Local Foods </t>
  </si>
  <si>
    <r>
      <t>Provide residents and staff with access to fresh, local produce, either through</t>
    </r>
    <r>
      <rPr>
        <b/>
        <sz val="12"/>
        <color theme="1"/>
        <rFont val="Calibri"/>
        <family val="2"/>
        <scheme val="minor"/>
      </rPr>
      <t xml:space="preserve"> 1)</t>
    </r>
    <r>
      <rPr>
        <sz val="12"/>
        <color theme="1"/>
        <rFont val="Calibri"/>
        <family val="2"/>
        <scheme val="minor"/>
      </rPr>
      <t xml:space="preserve"> proximity to a grocer </t>
    </r>
    <r>
      <rPr>
        <i/>
        <sz val="12"/>
        <color rgb="FF7D3A76"/>
        <rFont val="Calibri"/>
        <family val="2"/>
        <scheme val="minor"/>
      </rPr>
      <t>[6 points]</t>
    </r>
    <r>
      <rPr>
        <sz val="12"/>
        <color theme="1"/>
        <rFont val="Calibri"/>
        <family val="2"/>
        <scheme val="minor"/>
      </rPr>
      <t xml:space="preserve">; </t>
    </r>
    <r>
      <rPr>
        <b/>
        <sz val="12"/>
        <color theme="1"/>
        <rFont val="Calibri"/>
        <family val="2"/>
        <scheme val="minor"/>
      </rPr>
      <t>2)</t>
    </r>
    <r>
      <rPr>
        <sz val="12"/>
        <color theme="1"/>
        <rFont val="Calibri"/>
        <family val="2"/>
        <scheme val="minor"/>
      </rPr>
      <t xml:space="preserve"> proximity to a farmers’ market</t>
    </r>
    <r>
      <rPr>
        <i/>
        <sz val="12"/>
        <color rgb="FF7D3A76"/>
        <rFont val="Calibri"/>
        <family val="2"/>
        <scheme val="minor"/>
      </rPr>
      <t xml:space="preserve"> [6 points]</t>
    </r>
    <r>
      <rPr>
        <sz val="12"/>
        <color theme="1"/>
        <rFont val="Calibri"/>
        <family val="2"/>
        <scheme val="minor"/>
      </rPr>
      <t xml:space="preserve">; </t>
    </r>
    <r>
      <rPr>
        <b/>
        <sz val="12"/>
        <color theme="1"/>
        <rFont val="Calibri"/>
        <family val="2"/>
        <scheme val="minor"/>
      </rPr>
      <t>3)</t>
    </r>
    <r>
      <rPr>
        <sz val="12"/>
        <color theme="1"/>
        <rFont val="Calibri"/>
        <family val="2"/>
        <scheme val="minor"/>
      </rPr>
      <t xml:space="preserve"> neighborhood gardens</t>
    </r>
    <r>
      <rPr>
        <i/>
        <sz val="12"/>
        <color rgb="FF7D3A76"/>
        <rFont val="Calibri"/>
        <family val="2"/>
        <scheme val="minor"/>
      </rPr>
      <t xml:space="preserve"> [6 points]</t>
    </r>
    <r>
      <rPr>
        <sz val="12"/>
        <color theme="1"/>
        <rFont val="Calibri"/>
        <family val="2"/>
        <scheme val="minor"/>
      </rPr>
      <t xml:space="preserve">; </t>
    </r>
    <r>
      <rPr>
        <b/>
        <sz val="12"/>
        <color theme="1"/>
        <rFont val="Calibri"/>
        <family val="2"/>
        <scheme val="minor"/>
      </rPr>
      <t>4)</t>
    </r>
    <r>
      <rPr>
        <sz val="12"/>
        <color theme="1"/>
        <rFont val="Calibri"/>
        <family val="2"/>
        <scheme val="minor"/>
      </rPr>
      <t xml:space="preserve"> community supported agriculture</t>
    </r>
    <r>
      <rPr>
        <i/>
        <sz val="12"/>
        <color rgb="FF7D3A76"/>
        <rFont val="Calibri"/>
        <family val="2"/>
        <scheme val="minor"/>
      </rPr>
      <t xml:space="preserve"> [6 points]</t>
    </r>
    <r>
      <rPr>
        <sz val="12"/>
        <color theme="1"/>
        <rFont val="Calibri"/>
        <family val="2"/>
        <scheme val="minor"/>
      </rPr>
      <t xml:space="preserve"> or</t>
    </r>
    <r>
      <rPr>
        <b/>
        <sz val="12"/>
        <color theme="1"/>
        <rFont val="Calibri"/>
        <family val="2"/>
        <scheme val="minor"/>
      </rPr>
      <t xml:space="preserve"> 5)</t>
    </r>
    <r>
      <rPr>
        <sz val="12"/>
        <color theme="1"/>
        <rFont val="Calibri"/>
        <family val="2"/>
        <scheme val="minor"/>
      </rPr>
      <t xml:space="preserve"> on-site food pantry</t>
    </r>
    <r>
      <rPr>
        <i/>
        <sz val="12"/>
        <color rgb="FF7D3A76"/>
        <rFont val="Calibri"/>
        <family val="2"/>
        <scheme val="minor"/>
      </rPr>
      <t xml:space="preserve"> [8 points]</t>
    </r>
    <r>
      <rPr>
        <sz val="12"/>
        <color theme="1"/>
        <rFont val="Calibri"/>
        <family val="2"/>
        <scheme val="minor"/>
      </rPr>
      <t>.</t>
    </r>
  </si>
  <si>
    <t>2.8 Community Space and Programs</t>
  </si>
  <si>
    <t>Provide physical space for, or establish a formal partnership with, a community-serving organization through one of the following: rent incentive, local business, resident priority, local partnership.</t>
  </si>
  <si>
    <t>2.9 Access to Broadband</t>
  </si>
  <si>
    <r>
      <t xml:space="preserve">
</t>
    </r>
    <r>
      <rPr>
        <sz val="12"/>
        <color theme="1"/>
        <rFont val="Calibri (Body)"/>
      </rPr>
      <t>M</t>
    </r>
    <r>
      <rPr>
        <sz val="12"/>
        <color theme="9" tint="-0.249977111117893"/>
        <rFont val="Calibri (Body)"/>
      </rPr>
      <t xml:space="preserve">
</t>
    </r>
    <r>
      <rPr>
        <sz val="12"/>
        <color theme="1"/>
        <rFont val="Calibri (Body)"/>
      </rPr>
      <t>M</t>
    </r>
    <r>
      <rPr>
        <sz val="12"/>
        <color theme="9" tint="-0.249977111117893"/>
        <rFont val="Calibri (Body)"/>
      </rPr>
      <t xml:space="preserve">
</t>
    </r>
    <r>
      <rPr>
        <sz val="12"/>
        <color theme="1"/>
        <rFont val="Calibri"/>
        <family val="2"/>
        <scheme val="minor"/>
      </rPr>
      <t xml:space="preserve">
</t>
    </r>
    <r>
      <rPr>
        <sz val="12"/>
        <color rgb="FF7D3A76"/>
        <rFont val="Calibri"/>
        <family val="2"/>
        <scheme val="minor"/>
      </rPr>
      <t>6</t>
    </r>
    <r>
      <rPr>
        <sz val="12"/>
        <color theme="1"/>
        <rFont val="Calibri"/>
        <family val="2"/>
        <scheme val="minor"/>
      </rPr>
      <t xml:space="preserve">
</t>
    </r>
  </si>
  <si>
    <r>
      <rPr>
        <i/>
        <sz val="12"/>
        <color rgb="FFCD5B37"/>
        <rFont val="Calibri"/>
        <family val="2"/>
        <scheme val="minor"/>
      </rPr>
      <t xml:space="preserve">
(Mandatory for New Construction, except for projects defined as Rural/Tribal/Small Town; Optional for all other project types)
</t>
    </r>
    <r>
      <rPr>
        <sz val="12"/>
        <color rgb="FF000000"/>
        <rFont val="Calibri"/>
        <family val="2"/>
        <scheme val="minor"/>
      </rPr>
      <t xml:space="preserve">
</t>
    </r>
    <r>
      <rPr>
        <b/>
        <i/>
        <sz val="12"/>
        <color rgb="FF000000"/>
        <rFont val="Calibri"/>
        <family val="2"/>
        <scheme val="minor"/>
      </rPr>
      <t xml:space="preserve">Mandatory: </t>
    </r>
    <r>
      <rPr>
        <b/>
        <sz val="12"/>
        <color rgb="FF000000"/>
        <rFont val="Calibri"/>
        <family val="2"/>
        <scheme val="minor"/>
      </rPr>
      <t>Multifamily projects with shared common space for which 100/20 fixed broadband is available to the parcel:</t>
    </r>
    <r>
      <rPr>
        <b/>
        <i/>
        <sz val="12"/>
        <color rgb="FF000000"/>
        <rFont val="Calibri"/>
        <family val="2"/>
        <scheme val="minor"/>
      </rPr>
      <t xml:space="preserve"> </t>
    </r>
    <r>
      <rPr>
        <sz val="12"/>
        <color rgb="FF000000"/>
        <rFont val="Calibri"/>
        <family val="2"/>
        <scheme val="minor"/>
      </rPr>
      <t xml:space="preserve">Provide broadband internet access with at least a speed of 100/20 to at least one shared common space.
</t>
    </r>
    <r>
      <rPr>
        <b/>
        <i/>
        <sz val="12"/>
        <color rgb="FF000000"/>
        <rFont val="Calibri"/>
        <family val="2"/>
        <scheme val="minor"/>
      </rPr>
      <t xml:space="preserve">Mandatory: </t>
    </r>
    <r>
      <rPr>
        <b/>
        <sz val="12"/>
        <color rgb="FF000000"/>
        <rFont val="Calibri"/>
        <family val="2"/>
        <scheme val="minor"/>
      </rPr>
      <t>Multifamily projects for which 100/20 fixed broadband is not available to the parcel:</t>
    </r>
    <r>
      <rPr>
        <b/>
        <i/>
        <sz val="12"/>
        <color rgb="FF000000"/>
        <rFont val="Calibri"/>
        <family val="2"/>
        <scheme val="minor"/>
      </rPr>
      <t xml:space="preserve"> </t>
    </r>
    <r>
      <rPr>
        <sz val="12"/>
        <color rgb="FF000000"/>
        <rFont val="Calibri"/>
        <family val="2"/>
        <scheme val="minor"/>
      </rPr>
      <t xml:space="preserve">Design and build or retrofit the property to incorporate broadband infrastructure so the property can be easily connected when broadband service comes to the parcel. Include a network of conduits throughout the building, extending from the expected communications access point to each network termination point in the building.
</t>
    </r>
    <r>
      <rPr>
        <b/>
        <i/>
        <sz val="12"/>
        <color rgb="FF000000"/>
        <rFont val="Calibri"/>
        <family val="2"/>
        <scheme val="minor"/>
      </rPr>
      <t xml:space="preserve">Optional: </t>
    </r>
    <r>
      <rPr>
        <b/>
        <sz val="12"/>
        <color rgb="FF000000"/>
        <rFont val="Calibri"/>
        <family val="2"/>
        <scheme val="minor"/>
      </rPr>
      <t>All projects</t>
    </r>
    <r>
      <rPr>
        <b/>
        <i/>
        <sz val="12"/>
        <color rgb="FF000000"/>
        <rFont val="Calibri"/>
        <family val="2"/>
        <scheme val="minor"/>
      </rPr>
      <t xml:space="preserve">: </t>
    </r>
    <r>
      <rPr>
        <sz val="12"/>
        <color rgb="FF000000"/>
        <rFont val="Calibri"/>
        <family val="2"/>
        <scheme val="minor"/>
      </rPr>
      <t xml:space="preserve">Provide broadband internet access with at least a speed of 100/20 to each common amenity space AND to each home in the property. </t>
    </r>
    <r>
      <rPr>
        <i/>
        <sz val="12"/>
        <color rgb="FF7D3A76"/>
        <rFont val="Calibri"/>
        <family val="2"/>
        <scheme val="minor"/>
      </rPr>
      <t>[6 points]</t>
    </r>
  </si>
  <si>
    <t>2.10 Adaptive Reuse of Buildings</t>
  </si>
  <si>
    <r>
      <t xml:space="preserve">Rehabilitate and adapt an existing structure that was not previously used as housing. Design the project to adapt, renovate, or reuse at least 50% of the existing structure and envelope. </t>
    </r>
    <r>
      <rPr>
        <i/>
        <sz val="12"/>
        <color rgb="FF7D3A76"/>
        <rFont val="Calibri"/>
        <family val="2"/>
        <scheme val="minor"/>
      </rPr>
      <t>[6 points]</t>
    </r>
  </si>
  <si>
    <t>CRITERIA 2 SUBTOTAL</t>
  </si>
  <si>
    <t>3. SITE DESIGN</t>
  </si>
  <si>
    <t>3.1 Minimization of Disturbance During Staging and Construction</t>
  </si>
  <si>
    <t>For sites with an area of 1 acre or smaller, provide an erosion and sedimentation control plan following the outlined mitigation strategies. For sites larger than 1 acre, implement the 2022 U.S. EPA National Pollutant Discharge Elimination System Construction General Permit for Stormwater Discharges, or local requirements, whichever is more stringent.</t>
  </si>
  <si>
    <t xml:space="preserve">3.2 Site Design for Ecosystem Services </t>
  </si>
  <si>
    <t>Create a site plan that reflects the following: For all disturbed areas during construction, plant, seed, or restore those areas to natural conditions. Select only native or climate-appropriate landscaping plantings. Do not introduce invasive or non-adapted plant species. Ensure that plants do not obstruct visibility of walkways or seating areas.</t>
  </si>
  <si>
    <t>3.3 Exterior Lighting</t>
  </si>
  <si>
    <r>
      <t xml:space="preserve">M
</t>
    </r>
    <r>
      <rPr>
        <sz val="12"/>
        <color rgb="FF7D3A76"/>
        <rFont val="Calibri"/>
        <family val="2"/>
        <scheme val="minor"/>
      </rPr>
      <t>2</t>
    </r>
    <r>
      <rPr>
        <sz val="12"/>
        <color theme="1"/>
        <rFont val="Calibri"/>
        <family val="2"/>
        <scheme val="minor"/>
      </rPr>
      <t xml:space="preserve">
</t>
    </r>
  </si>
  <si>
    <r>
      <rPr>
        <b/>
        <i/>
        <sz val="12"/>
        <color theme="1"/>
        <rFont val="Calibri"/>
        <family val="2"/>
        <scheme val="minor"/>
      </rPr>
      <t>Mandatory</t>
    </r>
    <r>
      <rPr>
        <sz val="12"/>
        <color theme="1"/>
        <rFont val="Calibri"/>
        <family val="2"/>
        <scheme val="minor"/>
      </rPr>
      <t xml:space="preserve">: All permanently installed exterior lighting features in the scope of work meet the listed requirements for BUG ratings, uplight controls, adaptive controls, and dimming as outlined. Emergency lighting is exempt.
</t>
    </r>
    <r>
      <rPr>
        <b/>
        <i/>
        <sz val="12"/>
        <color theme="1"/>
        <rFont val="Calibri"/>
        <family val="2"/>
        <scheme val="minor"/>
      </rPr>
      <t>Optional</t>
    </r>
    <r>
      <rPr>
        <sz val="12"/>
        <color theme="1"/>
        <rFont val="Calibri"/>
        <family val="2"/>
        <scheme val="minor"/>
      </rPr>
      <t>: All exterior lighting fixtures comply with DarkSky Luminaires Program Version 3.0 or Florida Fish and Wildlife Conservation Commission (FWC) Guidelines.</t>
    </r>
    <r>
      <rPr>
        <i/>
        <sz val="12"/>
        <color rgb="FF7D3A76"/>
        <rFont val="Calibri"/>
        <family val="2"/>
        <scheme val="minor"/>
      </rPr>
      <t xml:space="preserve"> [2 points]</t>
    </r>
  </si>
  <si>
    <t xml:space="preserve">3.4 Surface Stormwater Management </t>
  </si>
  <si>
    <r>
      <rPr>
        <sz val="12"/>
        <color rgb="FFCD5B37"/>
        <rFont val="Calibri"/>
        <family val="2"/>
        <scheme val="minor"/>
      </rPr>
      <t>M</t>
    </r>
    <r>
      <rPr>
        <sz val="12"/>
        <color theme="1"/>
        <rFont val="Calibri"/>
        <family val="2"/>
        <scheme val="minor"/>
      </rPr>
      <t xml:space="preserve">
6-10
</t>
    </r>
  </si>
  <si>
    <r>
      <rPr>
        <b/>
        <i/>
        <sz val="12"/>
        <color theme="1"/>
        <rFont val="Calibri"/>
        <family val="2"/>
        <scheme val="minor"/>
      </rPr>
      <t xml:space="preserve">Mandatory: </t>
    </r>
    <r>
      <rPr>
        <b/>
        <sz val="12"/>
        <color theme="1"/>
        <rFont val="Calibri"/>
        <family val="2"/>
        <scheme val="minor"/>
      </rPr>
      <t>All New Construction projects and any Rehab projects if land disturbed is ≥ 5,000 ft2:</t>
    </r>
    <r>
      <rPr>
        <b/>
        <i/>
        <sz val="12"/>
        <color theme="1"/>
        <rFont val="Calibri"/>
        <family val="2"/>
        <scheme val="minor"/>
      </rPr>
      <t xml:space="preserve"> </t>
    </r>
    <r>
      <rPr>
        <sz val="12"/>
        <color theme="1"/>
        <rFont val="Calibri"/>
        <family val="2"/>
        <scheme val="minor"/>
      </rPr>
      <t xml:space="preserve">For sites measuring 1 acre or smaller, retain on-site precipitation equivalent to the 60th percentile precipitation event. For sites greater than 1 acre, retain to the 80th percentile precipitation event. Where not feasible due to geotechnical issues, soil conditions, or the size of the site, treat or retain the maximum volume possible.
</t>
    </r>
    <r>
      <rPr>
        <b/>
        <i/>
        <sz val="12"/>
        <color theme="1"/>
        <rFont val="Calibri"/>
        <family val="2"/>
        <scheme val="minor"/>
      </rPr>
      <t xml:space="preserve">Optional: </t>
    </r>
    <r>
      <rPr>
        <b/>
        <sz val="12"/>
        <color theme="1"/>
        <rFont val="Calibri"/>
        <family val="2"/>
        <scheme val="minor"/>
      </rPr>
      <t xml:space="preserve">All projects: </t>
    </r>
    <r>
      <rPr>
        <sz val="12"/>
        <color theme="1"/>
        <rFont val="Calibri"/>
        <family val="2"/>
        <scheme val="minor"/>
      </rPr>
      <t>Using low-impact development and green infrastructure strategies, retain precipitation volume from 85th percentile precipitation event</t>
    </r>
    <r>
      <rPr>
        <i/>
        <sz val="12"/>
        <color rgb="FF7D3A76"/>
        <rFont val="Calibri"/>
        <family val="2"/>
        <scheme val="minor"/>
      </rPr>
      <t xml:space="preserve"> [6 points]</t>
    </r>
    <r>
      <rPr>
        <sz val="12"/>
        <color theme="1"/>
        <rFont val="Calibri"/>
        <family val="2"/>
        <scheme val="minor"/>
      </rPr>
      <t>, 90th percentile precipitation event</t>
    </r>
    <r>
      <rPr>
        <i/>
        <sz val="12"/>
        <color rgb="FF7D3A76"/>
        <rFont val="Calibri"/>
        <family val="2"/>
        <scheme val="minor"/>
      </rPr>
      <t xml:space="preserve"> [8 points]</t>
    </r>
    <r>
      <rPr>
        <sz val="12"/>
        <color theme="1"/>
        <rFont val="Calibri"/>
        <family val="2"/>
        <scheme val="minor"/>
      </rPr>
      <t xml:space="preserve">, or 95th percentile precipitation event </t>
    </r>
    <r>
      <rPr>
        <i/>
        <sz val="12"/>
        <color rgb="FF7D3A76"/>
        <rFont val="Calibri"/>
        <family val="2"/>
        <scheme val="minor"/>
      </rPr>
      <t>[10 points]</t>
    </r>
    <r>
      <rPr>
        <sz val="12"/>
        <color theme="1"/>
        <rFont val="Calibri"/>
        <family val="2"/>
        <scheme val="minor"/>
      </rPr>
      <t>.</t>
    </r>
  </si>
  <si>
    <t>3.5 Outdoor Water Use: Efficient Irrigation</t>
  </si>
  <si>
    <r>
      <rPr>
        <sz val="12"/>
        <color rgb="FFCD5B37"/>
        <rFont val="Calibri"/>
        <family val="2"/>
        <scheme val="minor"/>
      </rPr>
      <t>M</t>
    </r>
    <r>
      <rPr>
        <sz val="12"/>
        <color theme="1"/>
        <rFont val="Calibri"/>
        <family val="2"/>
        <scheme val="minor"/>
      </rPr>
      <t xml:space="preserve">
2 or 3
</t>
    </r>
  </si>
  <si>
    <r>
      <rPr>
        <b/>
        <i/>
        <sz val="12"/>
        <color theme="1"/>
        <rFont val="Calibri"/>
        <family val="2"/>
        <scheme val="minor"/>
      </rPr>
      <t>Mandatory:</t>
    </r>
    <r>
      <rPr>
        <sz val="12"/>
        <color theme="1"/>
        <rFont val="Calibri"/>
        <family val="2"/>
        <scheme val="minor"/>
      </rPr>
      <t xml:space="preserve"> If the property includes landscaping, minimize the use of potable water for outdoor applications through:
</t>
    </r>
    <r>
      <rPr>
        <b/>
        <sz val="12"/>
        <color theme="1"/>
        <rFont val="Calibri"/>
        <family val="2"/>
        <scheme val="minor"/>
      </rPr>
      <t>Option 1: No irrigation</t>
    </r>
    <r>
      <rPr>
        <sz val="12"/>
        <color theme="1"/>
        <rFont val="Calibri"/>
        <family val="2"/>
        <scheme val="minor"/>
      </rPr>
      <t xml:space="preserve"> OR</t>
    </r>
    <r>
      <rPr>
        <b/>
        <sz val="12"/>
        <color theme="1"/>
        <rFont val="Calibri"/>
        <family val="2"/>
        <scheme val="minor"/>
      </rPr>
      <t xml:space="preserve"> Option 2: Efficient irrigation</t>
    </r>
    <r>
      <rPr>
        <sz val="12"/>
        <color theme="1"/>
        <rFont val="Calibri"/>
        <family val="2"/>
        <scheme val="minor"/>
      </rPr>
      <t xml:space="preserve"> OR
</t>
    </r>
    <r>
      <rPr>
        <b/>
        <sz val="12"/>
        <color theme="1"/>
        <rFont val="Calibri"/>
        <family val="2"/>
        <scheme val="minor"/>
      </rPr>
      <t>Option 3: Smart controllers</t>
    </r>
    <r>
      <rPr>
        <sz val="12"/>
        <color theme="1"/>
        <rFont val="Calibri"/>
        <family val="2"/>
        <scheme val="minor"/>
      </rPr>
      <t xml:space="preserve"> </t>
    </r>
    <r>
      <rPr>
        <i/>
        <sz val="12"/>
        <color rgb="FF7D3A76"/>
        <rFont val="Calibri"/>
        <family val="2"/>
        <scheme val="minor"/>
      </rPr>
      <t>[2 points]</t>
    </r>
    <r>
      <rPr>
        <sz val="12"/>
        <color theme="1"/>
        <rFont val="Calibri"/>
        <family val="2"/>
        <scheme val="minor"/>
      </rPr>
      <t xml:space="preserve"> OR </t>
    </r>
    <r>
      <rPr>
        <b/>
        <sz val="12"/>
        <color theme="1"/>
        <rFont val="Calibri"/>
        <family val="2"/>
        <scheme val="minor"/>
      </rPr>
      <t>Option 4: Drip irrigation</t>
    </r>
    <r>
      <rPr>
        <sz val="12"/>
        <color theme="1"/>
        <rFont val="Calibri"/>
        <family val="2"/>
        <scheme val="minor"/>
      </rPr>
      <t xml:space="preserve"> </t>
    </r>
    <r>
      <rPr>
        <i/>
        <sz val="12"/>
        <color rgb="FF7D3A76"/>
        <rFont val="Calibri"/>
        <family val="2"/>
        <scheme val="minor"/>
      </rPr>
      <t>[3 points]</t>
    </r>
  </si>
  <si>
    <t>6 or 10</t>
  </si>
  <si>
    <t>3.6 Outdoor Water Use: Alternative Sources</t>
  </si>
  <si>
    <r>
      <rPr>
        <b/>
        <sz val="12"/>
        <color theme="1"/>
        <rFont val="Calibri"/>
        <family val="2"/>
        <scheme val="minor"/>
      </rPr>
      <t>Option 1</t>
    </r>
    <r>
      <rPr>
        <sz val="12"/>
        <color theme="1"/>
        <rFont val="Calibri"/>
        <family val="2"/>
        <scheme val="minor"/>
      </rPr>
      <t xml:space="preserve">: Nonpotable water sources for 25% of irrigation demand </t>
    </r>
    <r>
      <rPr>
        <i/>
        <sz val="12"/>
        <color theme="1"/>
        <rFont val="Calibri"/>
        <family val="2"/>
        <scheme val="minor"/>
      </rPr>
      <t>[6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Nonpotable water sources for 100% of irrigation demand</t>
    </r>
    <r>
      <rPr>
        <i/>
        <sz val="12"/>
        <color rgb="FF7D3A76"/>
        <rFont val="Calibri"/>
        <family val="2"/>
        <scheme val="minor"/>
      </rPr>
      <t xml:space="preserve"> [10 points]</t>
    </r>
  </si>
  <si>
    <t>3.7 Traffic Safety and Mobility</t>
  </si>
  <si>
    <r>
      <rPr>
        <sz val="12"/>
        <color rgb="FFCD5B37"/>
        <rFont val="Calibri"/>
        <family val="2"/>
        <scheme val="minor"/>
      </rPr>
      <t xml:space="preserve">M, </t>
    </r>
    <r>
      <rPr>
        <sz val="12"/>
        <color theme="1"/>
        <rFont val="Calibri"/>
        <family val="2"/>
        <scheme val="minor"/>
      </rPr>
      <t>5 max</t>
    </r>
    <r>
      <rPr>
        <sz val="12"/>
        <color rgb="FFCD5B37"/>
        <rFont val="Calibri"/>
        <family val="2"/>
        <scheme val="minor"/>
      </rPr>
      <t xml:space="preserve">
</t>
    </r>
    <r>
      <rPr>
        <sz val="12"/>
        <color theme="1"/>
        <rFont val="Calibri"/>
        <family val="2"/>
        <scheme val="minor"/>
      </rPr>
      <t xml:space="preserve">
6 max
</t>
    </r>
  </si>
  <si>
    <r>
      <rPr>
        <b/>
        <i/>
        <sz val="12"/>
        <color theme="1"/>
        <rFont val="Calibri"/>
        <family val="2"/>
        <scheme val="minor"/>
      </rPr>
      <t>Mandatory:</t>
    </r>
    <r>
      <rPr>
        <sz val="12"/>
        <color theme="1"/>
        <rFont val="Calibri"/>
        <family val="2"/>
        <scheme val="minor"/>
      </rPr>
      <t xml:space="preserve"> </t>
    </r>
    <r>
      <rPr>
        <b/>
        <sz val="12"/>
        <color theme="1"/>
        <rFont val="Calibri"/>
        <family val="2"/>
        <scheme val="minor"/>
      </rPr>
      <t xml:space="preserve">New Construction and Substantial Rehabs: </t>
    </r>
    <r>
      <rPr>
        <sz val="12"/>
        <color theme="1"/>
        <rFont val="Calibri"/>
        <family val="2"/>
        <scheme val="minor"/>
      </rPr>
      <t xml:space="preserve">Use the table provided to assess conditions of your project. If none of the conditions apply, no further action is required. If one or more of the conditions apply, implement one of the strategies provided. Each additional strategy implemented earns 1 optional point </t>
    </r>
    <r>
      <rPr>
        <i/>
        <sz val="12"/>
        <color rgb="FF7D3A76"/>
        <rFont val="Calibri"/>
        <family val="2"/>
        <scheme val="minor"/>
      </rPr>
      <t>[5 points maximum]</t>
    </r>
    <r>
      <rPr>
        <sz val="12"/>
        <color theme="1"/>
        <rFont val="Calibri"/>
        <family val="2"/>
        <scheme val="minor"/>
      </rPr>
      <t xml:space="preserve">.
</t>
    </r>
    <r>
      <rPr>
        <b/>
        <i/>
        <sz val="12"/>
        <color theme="1"/>
        <rFont val="Calibri"/>
        <family val="2"/>
        <scheme val="minor"/>
      </rPr>
      <t>Optional:</t>
    </r>
    <r>
      <rPr>
        <sz val="12"/>
        <color theme="1"/>
        <rFont val="Calibri"/>
        <family val="2"/>
        <scheme val="minor"/>
      </rPr>
      <t xml:space="preserve"> </t>
    </r>
    <r>
      <rPr>
        <b/>
        <sz val="12"/>
        <color theme="1"/>
        <rFont val="Calibri"/>
        <family val="2"/>
        <scheme val="minor"/>
      </rPr>
      <t>Moderate Rehabs</t>
    </r>
    <r>
      <rPr>
        <sz val="12"/>
        <color theme="1"/>
        <rFont val="Calibri"/>
        <family val="2"/>
        <scheme val="minor"/>
      </rPr>
      <t xml:space="preserve">: Use the table provided to assess conditions of your project. If one or more of the conditions apply, optional points are available: 1 point for each implemented strategy </t>
    </r>
    <r>
      <rPr>
        <i/>
        <sz val="12"/>
        <color rgb="FF7D3A76"/>
        <rFont val="Calibri"/>
        <family val="2"/>
        <scheme val="minor"/>
      </rPr>
      <t>[6 points maximum]</t>
    </r>
    <r>
      <rPr>
        <sz val="12"/>
        <color theme="1"/>
        <rFont val="Calibri"/>
        <family val="2"/>
        <scheme val="minor"/>
      </rPr>
      <t>.</t>
    </r>
  </si>
  <si>
    <t>3.8 Heat-Island Management</t>
  </si>
  <si>
    <r>
      <rPr>
        <sz val="12"/>
        <color rgb="FFCD5B37"/>
        <rFont val="Calibri"/>
        <family val="2"/>
        <scheme val="minor"/>
      </rPr>
      <t xml:space="preserve">M
</t>
    </r>
    <r>
      <rPr>
        <sz val="12"/>
        <color theme="1"/>
        <rFont val="Calibri"/>
        <family val="2"/>
        <scheme val="minor"/>
      </rPr>
      <t xml:space="preserve">
4 or 8
</t>
    </r>
  </si>
  <si>
    <r>
      <rPr>
        <b/>
        <i/>
        <sz val="12"/>
        <color theme="1"/>
        <rFont val="Calibri"/>
        <family val="2"/>
        <scheme val="minor"/>
      </rPr>
      <t xml:space="preserve">Mandatory: </t>
    </r>
    <r>
      <rPr>
        <b/>
        <sz val="12"/>
        <color theme="1"/>
        <rFont val="Calibri"/>
        <family val="2"/>
        <scheme val="minor"/>
      </rPr>
      <t>New Construction and Substantial Rehabs:</t>
    </r>
    <r>
      <rPr>
        <sz val="12"/>
        <color theme="1"/>
        <rFont val="Calibri"/>
        <family val="2"/>
        <scheme val="minor"/>
      </rPr>
      <t xml:space="preserve"> Implement at least one of the two options provided. </t>
    </r>
    <r>
      <rPr>
        <b/>
        <sz val="12"/>
        <color theme="1"/>
        <rFont val="Calibri"/>
        <family val="2"/>
        <scheme val="minor"/>
      </rPr>
      <t>Option 1: Roofing Materials</t>
    </r>
    <r>
      <rPr>
        <b/>
        <i/>
        <sz val="12"/>
        <color theme="1"/>
        <rFont val="Calibri"/>
        <family val="2"/>
        <scheme val="minor"/>
      </rPr>
      <t xml:space="preserve"> </t>
    </r>
    <r>
      <rPr>
        <sz val="12"/>
        <color theme="1"/>
        <rFont val="Calibri"/>
        <family val="2"/>
        <scheme val="minor"/>
      </rPr>
      <t xml:space="preserve">AND/OR </t>
    </r>
    <r>
      <rPr>
        <b/>
        <sz val="12"/>
        <color theme="1"/>
        <rFont val="Calibri"/>
        <family val="2"/>
        <scheme val="minor"/>
      </rPr>
      <t xml:space="preserve">Option 2: Paved Surfaces
</t>
    </r>
    <r>
      <rPr>
        <sz val="12"/>
        <color theme="1"/>
        <rFont val="Calibri"/>
        <family val="2"/>
        <scheme val="minor"/>
      </rPr>
      <t xml:space="preserve">
</t>
    </r>
    <r>
      <rPr>
        <b/>
        <i/>
        <sz val="12"/>
        <color theme="1"/>
        <rFont val="Calibri"/>
        <family val="2"/>
        <scheme val="minor"/>
      </rPr>
      <t xml:space="preserve">Optional: </t>
    </r>
    <r>
      <rPr>
        <b/>
        <sz val="12"/>
        <color theme="1"/>
        <rFont val="Calibri"/>
        <family val="2"/>
        <scheme val="minor"/>
      </rPr>
      <t>Moderate Rehabs:</t>
    </r>
    <r>
      <rPr>
        <sz val="12"/>
        <color theme="1"/>
        <rFont val="Calibri"/>
        <family val="2"/>
        <scheme val="minor"/>
      </rPr>
      <t xml:space="preserve"> Implement one or both options.</t>
    </r>
    <r>
      <rPr>
        <b/>
        <sz val="12"/>
        <color theme="1"/>
        <rFont val="Calibri"/>
        <family val="2"/>
        <scheme val="minor"/>
      </rPr>
      <t xml:space="preserve"> Option 1: Roofing Materials </t>
    </r>
    <r>
      <rPr>
        <i/>
        <sz val="12"/>
        <color rgb="FF7D3A76"/>
        <rFont val="Calibri"/>
        <family val="2"/>
        <scheme val="minor"/>
      </rPr>
      <t>[4 points]</t>
    </r>
    <r>
      <rPr>
        <b/>
        <sz val="12"/>
        <color theme="1"/>
        <rFont val="Calibri"/>
        <family val="2"/>
        <scheme val="minor"/>
      </rPr>
      <t xml:space="preserve">
</t>
    </r>
    <r>
      <rPr>
        <sz val="12"/>
        <color theme="1"/>
        <rFont val="Calibri"/>
        <family val="2"/>
        <scheme val="minor"/>
      </rPr>
      <t>AND/OR</t>
    </r>
    <r>
      <rPr>
        <b/>
        <sz val="12"/>
        <color theme="1"/>
        <rFont val="Calibri"/>
        <family val="2"/>
        <scheme val="minor"/>
      </rPr>
      <t xml:space="preserve"> Option 2: Paved Surfaces </t>
    </r>
    <r>
      <rPr>
        <i/>
        <sz val="12"/>
        <color rgb="FF7D3A76"/>
        <rFont val="Calibri"/>
        <family val="2"/>
        <scheme val="minor"/>
      </rPr>
      <t>[4 points]</t>
    </r>
  </si>
  <si>
    <t>2 to 16</t>
  </si>
  <si>
    <t>3.9 Resilient Site Design: Wind</t>
  </si>
  <si>
    <r>
      <t>Obtain a FORTIFIED™ Designation [Roof:</t>
    </r>
    <r>
      <rPr>
        <i/>
        <sz val="12"/>
        <color rgb="FF7D3A76"/>
        <rFont val="Calibri"/>
        <family val="2"/>
        <scheme val="minor"/>
      </rPr>
      <t xml:space="preserve"> 8 points</t>
    </r>
    <r>
      <rPr>
        <sz val="12"/>
        <color theme="1"/>
        <rFont val="Calibri"/>
        <family val="2"/>
        <scheme val="minor"/>
      </rPr>
      <t xml:space="preserve">; Silver: </t>
    </r>
    <r>
      <rPr>
        <i/>
        <sz val="12"/>
        <color rgb="FF7D3A76"/>
        <rFont val="Calibri"/>
        <family val="2"/>
        <scheme val="minor"/>
      </rPr>
      <t>10 points</t>
    </r>
    <r>
      <rPr>
        <sz val="12"/>
        <color theme="1"/>
        <rFont val="Calibri"/>
        <family val="2"/>
        <scheme val="minor"/>
      </rPr>
      <t xml:space="preserve">; Gold: </t>
    </r>
    <r>
      <rPr>
        <i/>
        <sz val="12"/>
        <color rgb="FF7D3A76"/>
        <rFont val="Calibri"/>
        <family val="2"/>
        <scheme val="minor"/>
      </rPr>
      <t>12 points</t>
    </r>
    <r>
      <rPr>
        <sz val="12"/>
        <color theme="1"/>
        <rFont val="Calibri"/>
        <family val="2"/>
        <scheme val="minor"/>
      </rPr>
      <t xml:space="preserve">; add </t>
    </r>
    <r>
      <rPr>
        <i/>
        <sz val="12"/>
        <color rgb="FF7D3A76"/>
        <rFont val="Calibri"/>
        <family val="2"/>
        <scheme val="minor"/>
      </rPr>
      <t>4 points</t>
    </r>
    <r>
      <rPr>
        <sz val="12"/>
        <color theme="1"/>
        <rFont val="Calibri"/>
        <family val="2"/>
        <scheme val="minor"/>
      </rPr>
      <t xml:space="preserve"> for Hail Supplement]; OR Implement at least two guidance items from any single “one-pager” from the HUD “Designing for Natural Hazards” series, Volume 1: Wind. </t>
    </r>
    <r>
      <rPr>
        <i/>
        <sz val="12"/>
        <color rgb="FF7D3A76"/>
        <rFont val="Calibri"/>
        <family val="2"/>
        <scheme val="minor"/>
      </rPr>
      <t>[2 points for each one-pager; maximum 8 points]</t>
    </r>
    <r>
      <rPr>
        <sz val="12"/>
        <color theme="1"/>
        <rFont val="Calibri"/>
        <family val="2"/>
        <scheme val="minor"/>
      </rPr>
      <t>.</t>
    </r>
  </si>
  <si>
    <t>6, 9 or 12</t>
  </si>
  <si>
    <t>3.10 Resilient Site Design: Flood</t>
  </si>
  <si>
    <r>
      <rPr>
        <sz val="12"/>
        <color rgb="FF000000"/>
        <rFont val="Calibri"/>
        <family val="2"/>
        <scheme val="minor"/>
      </rPr>
      <t xml:space="preserve">Design the project according to one of the adaptive strategies:
</t>
    </r>
    <r>
      <rPr>
        <b/>
        <sz val="12"/>
        <color rgb="FF000000"/>
        <rFont val="Calibri"/>
        <family val="2"/>
        <scheme val="minor"/>
      </rPr>
      <t>Option 1:</t>
    </r>
    <r>
      <rPr>
        <sz val="12"/>
        <color rgb="FF000000"/>
        <rFont val="Calibri"/>
        <family val="2"/>
        <scheme val="minor"/>
      </rPr>
      <t xml:space="preserve"> Design according to ASCE/SEI 24-24 A Standard for Floor-Resilient Design and Construction and ASCE/SEI 7-22 Supplement 2. </t>
    </r>
    <r>
      <rPr>
        <i/>
        <sz val="12"/>
        <color rgb="FF7D3A76"/>
        <rFont val="Calibri"/>
        <family val="2"/>
        <scheme val="minor"/>
      </rPr>
      <t xml:space="preserve">[12 points]
</t>
    </r>
    <r>
      <rPr>
        <sz val="12"/>
        <color rgb="FF000000"/>
        <rFont val="Calibri"/>
        <family val="2"/>
        <scheme val="minor"/>
      </rPr>
      <t xml:space="preserve">OR
</t>
    </r>
    <r>
      <rPr>
        <b/>
        <sz val="12"/>
        <color rgb="FF000000"/>
        <rFont val="Calibri"/>
        <family val="2"/>
        <scheme val="minor"/>
      </rPr>
      <t>Option 2:</t>
    </r>
    <r>
      <rPr>
        <sz val="12"/>
        <color rgb="FF000000"/>
        <rFont val="Calibri"/>
        <family val="2"/>
        <scheme val="minor"/>
      </rPr>
      <t xml:space="preserve"> Implement ALL of the following strategies from the U.S. Department of Housing and Urban Development’s Designing for Natural Hazards — A Resilience Guide for Builders </t>
    </r>
    <r>
      <rPr>
        <sz val="12"/>
        <color theme="1"/>
        <rFont val="Calibri"/>
        <family val="2"/>
        <scheme val="minor"/>
      </rPr>
      <t>&amp;</t>
    </r>
    <r>
      <rPr>
        <sz val="12"/>
        <color rgb="FF000000"/>
        <rFont val="Calibri"/>
        <family val="2"/>
        <scheme val="minor"/>
      </rPr>
      <t xml:space="preserve"> Developers: Volume 2 Water. </t>
    </r>
    <r>
      <rPr>
        <b/>
        <sz val="12"/>
        <color rgb="FF000000"/>
        <rFont val="Calibri"/>
        <family val="2"/>
        <scheme val="minor"/>
      </rPr>
      <t>1)</t>
    </r>
    <r>
      <rPr>
        <sz val="12"/>
        <color rgb="FF000000"/>
        <rFont val="Calibri"/>
        <family val="2"/>
        <scheme val="minor"/>
      </rPr>
      <t xml:space="preserve"> Wall Assembly: at least two guidance items;</t>
    </r>
    <r>
      <rPr>
        <b/>
        <sz val="12"/>
        <color rgb="FF000000"/>
        <rFont val="Calibri"/>
        <family val="2"/>
        <scheme val="minor"/>
      </rPr>
      <t xml:space="preserve"> 2)</t>
    </r>
    <r>
      <rPr>
        <sz val="12"/>
        <color rgb="FF000000"/>
        <rFont val="Calibri"/>
        <family val="2"/>
        <scheme val="minor"/>
      </rPr>
      <t xml:space="preserve"> Utilities </t>
    </r>
    <r>
      <rPr>
        <sz val="12"/>
        <color theme="1"/>
        <rFont val="Calibri"/>
        <family val="2"/>
        <scheme val="minor"/>
      </rPr>
      <t>&amp;</t>
    </r>
    <r>
      <rPr>
        <sz val="12"/>
        <color rgb="FF000000"/>
        <rFont val="Calibri"/>
        <family val="2"/>
        <scheme val="minor"/>
      </rPr>
      <t xml:space="preserve"> Mechanical Equipment: at least two guidance items;</t>
    </r>
    <r>
      <rPr>
        <b/>
        <sz val="12"/>
        <color rgb="FF000000"/>
        <rFont val="Calibri"/>
        <family val="2"/>
        <scheme val="minor"/>
      </rPr>
      <t xml:space="preserve"> 3)</t>
    </r>
    <r>
      <rPr>
        <sz val="12"/>
        <color rgb="FF000000"/>
        <rFont val="Calibri"/>
        <family val="2"/>
        <scheme val="minor"/>
      </rPr>
      <t xml:space="preserve"> Freeboard Elevation: at least one guidance item; AND </t>
    </r>
    <r>
      <rPr>
        <b/>
        <sz val="12"/>
        <color rgb="FF000000"/>
        <rFont val="Calibri"/>
        <family val="2"/>
        <scheme val="minor"/>
      </rPr>
      <t>4)</t>
    </r>
    <r>
      <rPr>
        <sz val="12"/>
        <color rgb="FF000000"/>
        <rFont val="Calibri"/>
        <family val="2"/>
        <scheme val="minor"/>
      </rPr>
      <t xml:space="preserve"> Connectors </t>
    </r>
    <r>
      <rPr>
        <sz val="12"/>
        <color theme="1"/>
        <rFont val="Calibri"/>
        <family val="2"/>
        <scheme val="minor"/>
      </rPr>
      <t>&amp;</t>
    </r>
    <r>
      <rPr>
        <sz val="12"/>
        <color rgb="FF000000"/>
        <rFont val="Calibri"/>
        <family val="2"/>
        <scheme val="minor"/>
      </rPr>
      <t xml:space="preserve"> Fasteners: all
guidance items. </t>
    </r>
    <r>
      <rPr>
        <i/>
        <sz val="12"/>
        <color rgb="FF7D3A76"/>
        <rFont val="Calibri"/>
        <family val="2"/>
        <scheme val="minor"/>
      </rPr>
      <t xml:space="preserve">[9 points]
</t>
    </r>
    <r>
      <rPr>
        <sz val="12"/>
        <color rgb="FF000000"/>
        <rFont val="Calibri"/>
        <family val="2"/>
        <scheme val="minor"/>
      </rPr>
      <t xml:space="preserve">OR
</t>
    </r>
    <r>
      <rPr>
        <b/>
        <sz val="12"/>
        <color rgb="FF000000"/>
        <rFont val="Calibri"/>
        <family val="2"/>
        <scheme val="minor"/>
      </rPr>
      <t>Option 3:</t>
    </r>
    <r>
      <rPr>
        <sz val="12"/>
        <color rgb="FF000000"/>
        <rFont val="Calibri"/>
        <family val="2"/>
        <scheme val="minor"/>
      </rPr>
      <t xml:space="preserve"> Conduct floodproofing of lower floors. Locate at least one exit door, all central space-heating and water-heating equipment, and service disconnects above the design flood elevation (DFE). On plan sets, identify water entry points in basements and foundations to ensure renovations do not compromise the integrity of floodproof construction elements.</t>
    </r>
    <r>
      <rPr>
        <i/>
        <sz val="12"/>
        <color rgb="FF7D3A76"/>
        <rFont val="Calibri"/>
        <family val="2"/>
        <scheme val="minor"/>
      </rPr>
      <t xml:space="preserve"> [6 points]</t>
    </r>
  </si>
  <si>
    <t>9 or 12</t>
  </si>
  <si>
    <t>3.11 Resilient Site Design: Wildfire</t>
  </si>
  <si>
    <r>
      <t xml:space="preserve">Increase ignition resistance in one or more zones, which are defined by their proximity to each building on the site:
-Implement the series of strategies specified for Zone 0 (0 to 5 feet from each building) defensible space, roof assembly, eaves and soffits, and windows. </t>
    </r>
    <r>
      <rPr>
        <i/>
        <sz val="12"/>
        <color rgb="FF7D3A76"/>
        <rFont val="Calibri"/>
        <family val="2"/>
        <scheme val="minor"/>
      </rPr>
      <t xml:space="preserve">[9 points] 
</t>
    </r>
    <r>
      <rPr>
        <sz val="12"/>
        <color theme="1"/>
        <rFont val="Calibri"/>
        <family val="2"/>
        <scheme val="minor"/>
      </rPr>
      <t xml:space="preserve">-Also implement the series of strategies for Zone 1 (5 to 30 feet from each building) and Zone 2 (30 to 100 feet from each building) defensible space, vents, siding and cladding, decks, and balconies. </t>
    </r>
    <r>
      <rPr>
        <i/>
        <sz val="12"/>
        <color rgb="FF7D3A76"/>
        <rFont val="Calibri"/>
        <family val="2"/>
        <scheme val="minor"/>
      </rPr>
      <t>[3 points]</t>
    </r>
  </si>
  <si>
    <t>CRITERIA 3 SUBTOTAL</t>
  </si>
  <si>
    <t>4. WATER</t>
  </si>
  <si>
    <t xml:space="preserve"> </t>
  </si>
  <si>
    <t>4.1 Water-Conserving Fixtures</t>
  </si>
  <si>
    <r>
      <t>Reduce total indoor water consumption by at least 20% compared to the national baseline shown in</t>
    </r>
    <r>
      <rPr>
        <i/>
        <sz val="12"/>
        <color theme="1"/>
        <rFont val="Calibri"/>
        <family val="2"/>
        <scheme val="minor"/>
      </rPr>
      <t xml:space="preserve"> Table 4.1</t>
    </r>
    <r>
      <rPr>
        <sz val="12"/>
        <color theme="1"/>
        <rFont val="Calibri"/>
        <family val="2"/>
        <scheme val="minor"/>
      </rPr>
      <t>. Any new toilet, showerhead, and/or lav faucet must be WaterSense certified. For all single-family homes and all dwelling units in buildings three stories or fewer, the supply pressure may not exceed 60 psi.</t>
    </r>
  </si>
  <si>
    <t>2-8</t>
  </si>
  <si>
    <t>4.2 Advanced Water Conservation</t>
  </si>
  <si>
    <r>
      <t xml:space="preserve">Reduce total indoor water consumption by at least 30% compared to the national baseline shown in Table 4.1. Any new toilet, showerhead, and/or lavatory faucet must be WaterSense certified. </t>
    </r>
    <r>
      <rPr>
        <i/>
        <sz val="12"/>
        <color rgb="FF7D3A76"/>
        <rFont val="Calibri"/>
        <family val="2"/>
        <scheme val="minor"/>
      </rPr>
      <t>[2–8 points]</t>
    </r>
    <r>
      <rPr>
        <sz val="12"/>
        <color theme="1"/>
        <rFont val="Calibri"/>
        <family val="2"/>
        <scheme val="minor"/>
      </rPr>
      <t xml:space="preserve">
OR
Meet one of the approved certification methods for WaterSense-labeled homes. </t>
    </r>
    <r>
      <rPr>
        <i/>
        <sz val="12"/>
        <color rgb="FF7D3A76"/>
        <rFont val="Calibri"/>
        <family val="2"/>
        <scheme val="minor"/>
      </rPr>
      <t>[8 points]</t>
    </r>
  </si>
  <si>
    <t>4.3 Water Quality</t>
  </si>
  <si>
    <r>
      <rPr>
        <sz val="12"/>
        <color rgb="FFCD5B37"/>
        <rFont val="Calibri"/>
        <family val="2"/>
        <scheme val="minor"/>
      </rPr>
      <t>M</t>
    </r>
    <r>
      <rPr>
        <sz val="12"/>
        <color theme="1"/>
        <rFont val="Calibri"/>
        <family val="2"/>
        <scheme val="minor"/>
      </rPr>
      <t xml:space="preserve">
8
8 max</t>
    </r>
  </si>
  <si>
    <r>
      <rPr>
        <b/>
        <i/>
        <sz val="12"/>
        <color theme="1"/>
        <rFont val="Calibri"/>
        <family val="2"/>
        <scheme val="minor"/>
      </rPr>
      <t>Mandatory</t>
    </r>
    <r>
      <rPr>
        <b/>
        <sz val="12"/>
        <color theme="1"/>
        <rFont val="Calibri"/>
        <family val="2"/>
        <scheme val="minor"/>
      </rPr>
      <t>: Substantial Rehabs of buildings built before 1986:</t>
    </r>
    <r>
      <rPr>
        <sz val="12"/>
        <color theme="1"/>
        <rFont val="Calibri"/>
        <family val="2"/>
        <scheme val="minor"/>
      </rPr>
      <t xml:space="preserve"> Replace all lead service lines. </t>
    </r>
    <r>
      <rPr>
        <b/>
        <sz val="12"/>
        <color theme="1"/>
        <rFont val="Calibri"/>
        <family val="2"/>
        <scheme val="minor"/>
      </rPr>
      <t>For all Multifamily buildings with either a cooling towner, a centralized hot water system, or 10+ stories:</t>
    </r>
    <r>
      <rPr>
        <sz val="12"/>
        <color theme="1"/>
        <rFont val="Calibri"/>
        <family val="2"/>
        <scheme val="minor"/>
      </rPr>
      <t xml:space="preserve"> Develop and implement a </t>
    </r>
    <r>
      <rPr>
        <i/>
        <sz val="12"/>
        <color theme="1"/>
        <rFont val="Calibri"/>
        <family val="2"/>
        <scheme val="minor"/>
      </rPr>
      <t>Legionella</t>
    </r>
    <r>
      <rPr>
        <sz val="12"/>
        <color theme="1"/>
        <rFont val="Calibri"/>
        <family val="2"/>
        <scheme val="minor"/>
      </rPr>
      <t xml:space="preserve"> water management program.
</t>
    </r>
    <r>
      <rPr>
        <b/>
        <i/>
        <sz val="12"/>
        <color theme="1"/>
        <rFont val="Calibri"/>
        <family val="2"/>
        <scheme val="minor"/>
      </rPr>
      <t>Optional:</t>
    </r>
    <r>
      <rPr>
        <sz val="12"/>
        <color theme="1"/>
        <rFont val="Calibri"/>
        <family val="2"/>
        <scheme val="minor"/>
      </rPr>
      <t xml:space="preserve"> </t>
    </r>
    <r>
      <rPr>
        <b/>
        <sz val="12"/>
        <color theme="1"/>
        <rFont val="Calibri"/>
        <family val="2"/>
        <scheme val="minor"/>
      </rPr>
      <t>All other Rehabs:</t>
    </r>
    <r>
      <rPr>
        <sz val="12"/>
        <color theme="1"/>
        <rFont val="Calibri"/>
        <family val="2"/>
        <scheme val="minor"/>
      </rPr>
      <t xml:space="preserve"> Replace all lead service lines.</t>
    </r>
    <r>
      <rPr>
        <i/>
        <sz val="12"/>
        <color rgb="FF7D3A76"/>
        <rFont val="Calibri"/>
        <family val="2"/>
        <scheme val="minor"/>
      </rPr>
      <t xml:space="preserve"> [8 points]</t>
    </r>
    <r>
      <rPr>
        <sz val="12"/>
        <color theme="1"/>
        <rFont val="Calibri"/>
        <family val="2"/>
        <scheme val="minor"/>
      </rPr>
      <t xml:space="preserve">
</t>
    </r>
    <r>
      <rPr>
        <b/>
        <i/>
        <sz val="12"/>
        <color theme="1"/>
        <rFont val="Calibri"/>
        <family val="2"/>
        <scheme val="minor"/>
      </rPr>
      <t>Optional:</t>
    </r>
    <r>
      <rPr>
        <sz val="12"/>
        <color theme="1"/>
        <rFont val="Calibri"/>
        <family val="2"/>
        <scheme val="minor"/>
      </rPr>
      <t xml:space="preserve"> </t>
    </r>
    <r>
      <rPr>
        <b/>
        <sz val="12"/>
        <color theme="1"/>
        <rFont val="Calibri"/>
        <family val="2"/>
        <scheme val="minor"/>
      </rPr>
      <t>All projects:</t>
    </r>
    <r>
      <rPr>
        <sz val="12"/>
        <color theme="1"/>
        <rFont val="Calibri"/>
        <family val="2"/>
        <scheme val="minor"/>
      </rPr>
      <t xml:space="preserve"> Test and remediate as indicated for lead, arsenic, nitrates, and coliform bacteria </t>
    </r>
    <r>
      <rPr>
        <i/>
        <sz val="12"/>
        <color rgb="FF7D3A76"/>
        <rFont val="Calibri"/>
        <family val="2"/>
        <scheme val="minor"/>
      </rPr>
      <t>[2 points each]</t>
    </r>
    <r>
      <rPr>
        <sz val="12"/>
        <color theme="1"/>
        <rFont val="Calibri"/>
        <family val="2"/>
        <scheme val="minor"/>
      </rPr>
      <t>.</t>
    </r>
  </si>
  <si>
    <t>2-18</t>
  </si>
  <si>
    <t>4.4 Monitoring Water Consumption and Leaks</t>
  </si>
  <si>
    <r>
      <t xml:space="preserve">Conduct pressure-loss tests and visual inspections to determine whether there are leaks; fix any leaks found. Implement one or more of the following options:
</t>
    </r>
    <r>
      <rPr>
        <b/>
        <sz val="12"/>
        <color theme="1"/>
        <rFont val="Calibri"/>
        <family val="2"/>
        <scheme val="minor"/>
      </rPr>
      <t>Option 1: Leak detection with automatic shutoff</t>
    </r>
    <r>
      <rPr>
        <i/>
        <sz val="12"/>
        <color rgb="FF7D3A76"/>
        <rFont val="Calibri"/>
        <family val="2"/>
        <scheme val="minor"/>
      </rPr>
      <t xml:space="preserve"> [6 points]</t>
    </r>
    <r>
      <rPr>
        <sz val="12"/>
        <color theme="1"/>
        <rFont val="Calibri"/>
        <family val="2"/>
        <scheme val="minor"/>
      </rPr>
      <t xml:space="preserve">
AND/OR
</t>
    </r>
    <r>
      <rPr>
        <b/>
        <sz val="12"/>
        <color theme="1"/>
        <rFont val="Calibri"/>
        <family val="2"/>
        <scheme val="minor"/>
      </rPr>
      <t>Option 2: Pre-rehabilitation leak assessment</t>
    </r>
    <r>
      <rPr>
        <sz val="12"/>
        <color theme="1"/>
        <rFont val="Calibri"/>
        <family val="2"/>
        <scheme val="minor"/>
      </rPr>
      <t xml:space="preserve"> </t>
    </r>
    <r>
      <rPr>
        <i/>
        <sz val="12"/>
        <color rgb="FF7D3A76"/>
        <rFont val="Calibri"/>
        <family val="2"/>
        <scheme val="minor"/>
      </rPr>
      <t>[6 points]</t>
    </r>
    <r>
      <rPr>
        <sz val="12"/>
        <color theme="1"/>
        <rFont val="Calibri"/>
        <family val="2"/>
        <scheme val="minor"/>
      </rPr>
      <t xml:space="preserve">
AND/OR
</t>
    </r>
    <r>
      <rPr>
        <b/>
        <sz val="12"/>
        <color theme="1"/>
        <rFont val="Calibri"/>
        <family val="2"/>
        <scheme val="minor"/>
      </rPr>
      <t>Option 3: Advanced water metering</t>
    </r>
    <r>
      <rPr>
        <i/>
        <sz val="12"/>
        <color rgb="FF7D3A76"/>
        <rFont val="Calibri"/>
        <family val="2"/>
        <scheme val="minor"/>
      </rPr>
      <t xml:space="preserve"> [2 points minimum, 1 point for each additional end use; 4 points max]</t>
    </r>
    <r>
      <rPr>
        <sz val="12"/>
        <color theme="1"/>
        <rFont val="Calibri"/>
        <family val="2"/>
        <scheme val="minor"/>
      </rPr>
      <t xml:space="preserve">
If Option 3 is achieved in addition to another option: </t>
    </r>
    <r>
      <rPr>
        <i/>
        <sz val="12"/>
        <color rgb="FF7D3A76"/>
        <rFont val="Calibri"/>
        <family val="2"/>
        <scheme val="minor"/>
      </rPr>
      <t>2 additional points.</t>
    </r>
  </si>
  <si>
    <t>2, 4 or 6</t>
  </si>
  <si>
    <t>4.5 Efficient Plumbing Layout and Design</t>
  </si>
  <si>
    <r>
      <t xml:space="preserve">Implement one of the following options. All recirculation systems must be demand-initiated:
</t>
    </r>
    <r>
      <rPr>
        <b/>
        <sz val="12"/>
        <color theme="1"/>
        <rFont val="Calibri"/>
        <family val="2"/>
        <scheme val="minor"/>
      </rPr>
      <t>Option 1: Performance design path:</t>
    </r>
    <r>
      <rPr>
        <sz val="12"/>
        <color theme="1"/>
        <rFont val="Calibri"/>
        <family val="2"/>
        <scheme val="minor"/>
      </rPr>
      <t xml:space="preserve"> Design the building’s distribution system using the 2023 IAPMO Water
Demand Calculator. </t>
    </r>
    <r>
      <rPr>
        <i/>
        <sz val="12"/>
        <color rgb="FF7D3A76"/>
        <rFont val="Calibri"/>
        <family val="2"/>
        <scheme val="minor"/>
      </rPr>
      <t>[6 points]</t>
    </r>
    <r>
      <rPr>
        <sz val="12"/>
        <color theme="1"/>
        <rFont val="Calibri"/>
        <family val="2"/>
        <scheme val="minor"/>
      </rPr>
      <t xml:space="preserve">
OR
</t>
    </r>
    <r>
      <rPr>
        <b/>
        <sz val="12"/>
        <color theme="1"/>
        <rFont val="Calibri"/>
        <family val="2"/>
        <scheme val="minor"/>
      </rPr>
      <t>Option 2: Certification design path</t>
    </r>
    <r>
      <rPr>
        <sz val="12"/>
        <color theme="1"/>
        <rFont val="Calibri"/>
        <family val="2"/>
        <scheme val="minor"/>
      </rPr>
      <t xml:space="preserve">: Certify the project to WaterSense Labeled Homes Version 2.0.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3: Volumetric design path:</t>
    </r>
    <r>
      <rPr>
        <sz val="12"/>
        <color theme="1"/>
        <rFont val="Calibri"/>
        <family val="2"/>
        <scheme val="minor"/>
      </rPr>
      <t xml:space="preserve"> Meet either a 0.5 gallon or 1.8 gallon storage limit as described. </t>
    </r>
    <r>
      <rPr>
        <i/>
        <sz val="12"/>
        <color rgb="FF7D3A76"/>
        <rFont val="Calibri"/>
        <family val="2"/>
        <scheme val="minor"/>
      </rPr>
      <t>[2 points]</t>
    </r>
  </si>
  <si>
    <t>6-9</t>
  </si>
  <si>
    <t>4.6 Indoor Water Efficiency: Nonpotable Water Reuse</t>
  </si>
  <si>
    <r>
      <t xml:space="preserve">Use independent piping for nonpotable water transmission utilizing rainwater and/or greywater to meet a portion of the project’s nonpotable water needs: 10% reuse </t>
    </r>
    <r>
      <rPr>
        <i/>
        <sz val="12"/>
        <color rgb="FF7D3A76"/>
        <rFont val="Calibri"/>
        <family val="2"/>
        <scheme val="minor"/>
      </rPr>
      <t>[6 points]</t>
    </r>
    <r>
      <rPr>
        <sz val="12"/>
        <color theme="1"/>
        <rFont val="Calibri"/>
        <family val="2"/>
        <scheme val="minor"/>
      </rPr>
      <t xml:space="preserve">; 20% reuse </t>
    </r>
    <r>
      <rPr>
        <i/>
        <sz val="12"/>
        <color rgb="FF7D3A76"/>
        <rFont val="Calibri"/>
        <family val="2"/>
        <scheme val="minor"/>
      </rPr>
      <t>[7 points]</t>
    </r>
    <r>
      <rPr>
        <sz val="12"/>
        <color theme="1"/>
        <rFont val="Calibri"/>
        <family val="2"/>
        <scheme val="minor"/>
      </rPr>
      <t>; 30% reuse</t>
    </r>
    <r>
      <rPr>
        <i/>
        <sz val="12"/>
        <color rgb="FF7D3A76"/>
        <rFont val="Calibri"/>
        <family val="2"/>
        <scheme val="minor"/>
      </rPr>
      <t xml:space="preserve"> [8 points]</t>
    </r>
    <r>
      <rPr>
        <sz val="12"/>
        <color theme="1"/>
        <rFont val="Calibri"/>
        <family val="2"/>
        <scheme val="minor"/>
      </rPr>
      <t xml:space="preserve">; 40% reuse </t>
    </r>
    <r>
      <rPr>
        <i/>
        <sz val="12"/>
        <color rgb="FF7D3A76"/>
        <rFont val="Calibri"/>
        <family val="2"/>
        <scheme val="minor"/>
      </rPr>
      <t>[9 points]</t>
    </r>
    <r>
      <rPr>
        <sz val="12"/>
        <color theme="1"/>
        <rFont val="Calibri"/>
        <family val="2"/>
        <scheme val="minor"/>
      </rPr>
      <t>.</t>
    </r>
  </si>
  <si>
    <t>4.7 Access to Potable Water During Emergencies</t>
  </si>
  <si>
    <t>Provide residents with ready access to potable water in the event of an emergency that disrupts normal
access to potable water, including disruptions related to power outages that prevent pumping water to upper
floors of multifamily buildings or pumping of water from on-site wells, per one of the three options listed.</t>
  </si>
  <si>
    <t>CRITERIA 4 SUBTOTAL</t>
  </si>
  <si>
    <t>5. ENERGY</t>
  </si>
  <si>
    <t>5.1 Energy Planning</t>
  </si>
  <si>
    <t>Create a Zero Emissions Over Time plan demonstrating how the project will eliminate emissions from on-site fuel use (scope 1) and purchased energy (scope 2) emissions within 20 years of its certification to the 2026 Green Communities Criteria.</t>
  </si>
  <si>
    <t>5.2a Building Performance: New Construction</t>
  </si>
  <si>
    <t>Certify all buildings with residential units in the project through ENERGY STAR Multifamily New Construction
(MFNC), ENERGY STAR Manufactured Homes, and/or ENERGY STAR Certified Homes, as relevant.</t>
  </si>
  <si>
    <t>5.2b Building Performance: Rehabilitation</t>
  </si>
  <si>
    <t>Demonstrate energy efficiency through one of the following:
- ERI option: score of 80 or less for each dwelling unit, with exceptions for some rehabs built before 1980.
- ASHRAE option: projected energy performance of completed buildings to meet, at minimum, ASHRAE 90.1-2013 using an energy model developed by a qualified energy services provider according to Appendix G of 90.1-2016.
- Alternative pathways listed for Colorado and California
AND
Ensure proper HVAC sizing and performance, dwelling unit compartmentalization, insulation installation, lighting, and appliances as indicated.</t>
  </si>
  <si>
    <t>16 max</t>
  </si>
  <si>
    <t>5.3 Advanced Building Performance</t>
  </si>
  <si>
    <r>
      <rPr>
        <b/>
        <sz val="12"/>
        <color rgb="FFC98A3D"/>
        <rFont val="Calibri"/>
        <family val="2"/>
        <scheme val="minor"/>
      </rPr>
      <t>Options 2 and 3 are part of qualifying for Certification Plus.</t>
    </r>
    <r>
      <rPr>
        <sz val="12"/>
        <color theme="1"/>
        <rFont val="Calibri"/>
        <family val="2"/>
        <scheme val="minor"/>
      </rPr>
      <t xml:space="preserve">
Implement one of the following options. Projects in CZ 1A, 2A, 3A, and 4A following this criterion must also comply with Criterion 7.8 Managing Moisture: Dehumidification.
</t>
    </r>
    <r>
      <rPr>
        <b/>
        <sz val="12"/>
        <color theme="1"/>
        <rFont val="Calibri"/>
        <family val="2"/>
        <scheme val="minor"/>
      </rPr>
      <t>Option 1: Performance above mandatory requirement:</t>
    </r>
    <r>
      <rPr>
        <sz val="12"/>
        <color theme="1"/>
        <rFont val="Calibri"/>
        <family val="2"/>
        <scheme val="minor"/>
      </rPr>
      <t xml:space="preserve"> Design and construct a building that is projected to be more energy efficient than required for the building type by the applicable mandatory building performance criterion (5.2a or 5.2b). Achieve an ERI of 5 lower than required by 5.2a or 5.2b OR 5% greater efficiency than required if following the ASHRAE path for 5.2a or 5.2b compliance.</t>
    </r>
    <r>
      <rPr>
        <i/>
        <sz val="12"/>
        <color rgb="FF7D3A76"/>
        <rFont val="Calibri"/>
        <family val="2"/>
        <scheme val="minor"/>
      </rPr>
      <t xml:space="preserve"> [5–10 points]</t>
    </r>
    <r>
      <rPr>
        <sz val="12"/>
        <color theme="1"/>
        <rFont val="Calibri"/>
        <family val="2"/>
        <scheme val="minor"/>
      </rPr>
      <t xml:space="preserve">
</t>
    </r>
    <r>
      <rPr>
        <i/>
        <sz val="12"/>
        <color rgb="FF7D3A76"/>
        <rFont val="Calibri"/>
        <family val="2"/>
        <scheme val="minor"/>
      </rPr>
      <t>Additional 1 point</t>
    </r>
    <r>
      <rPr>
        <sz val="12"/>
        <color theme="1"/>
        <rFont val="Calibri"/>
        <family val="2"/>
        <scheme val="minor"/>
      </rPr>
      <t xml:space="preserve"> for each additional 2-point decrease in ERI OR for each additional 1% greater efficiency
if following the ASHRAE path.
OR
</t>
    </r>
    <r>
      <rPr>
        <b/>
        <sz val="12"/>
        <color theme="1"/>
        <rFont val="Calibri"/>
        <family val="2"/>
        <scheme val="minor"/>
      </rPr>
      <t xml:space="preserve">Option 2: Advanced building certification: </t>
    </r>
    <r>
      <rPr>
        <sz val="12"/>
        <color theme="1"/>
        <rFont val="Calibri"/>
        <family val="2"/>
        <scheme val="minor"/>
      </rPr>
      <t xml:space="preserve">Certify to DOE Efficient New Homes Program (formerly ZERH) </t>
    </r>
    <r>
      <rPr>
        <i/>
        <sz val="12"/>
        <color rgb="FF7D3A76"/>
        <rFont val="Calibri"/>
        <family val="2"/>
        <scheme val="minor"/>
      </rPr>
      <t>[12 points]</t>
    </r>
    <r>
      <rPr>
        <sz val="12"/>
        <color theme="1"/>
        <rFont val="Calibri"/>
        <family val="2"/>
        <scheme val="minor"/>
      </rPr>
      <t xml:space="preserve">, ENERGY STAR NextGen </t>
    </r>
    <r>
      <rPr>
        <sz val="12"/>
        <color rgb="FF7D3A76"/>
        <rFont val="Calibri"/>
        <family val="2"/>
        <scheme val="minor"/>
      </rPr>
      <t>[12 points]</t>
    </r>
    <r>
      <rPr>
        <sz val="12"/>
        <color theme="1"/>
        <rFont val="Calibri"/>
        <family val="2"/>
        <scheme val="minor"/>
      </rPr>
      <t>, Passive Housing International (PHI) certifications including Classic, Plus, Premium, LEB, and EnerPHit</t>
    </r>
    <r>
      <rPr>
        <i/>
        <sz val="12"/>
        <color rgb="FF7D3A76"/>
        <rFont val="Calibri"/>
        <family val="2"/>
        <scheme val="minor"/>
      </rPr>
      <t xml:space="preserve"> [16 points]</t>
    </r>
    <r>
      <rPr>
        <sz val="12"/>
        <color theme="1"/>
        <rFont val="Calibri"/>
        <family val="2"/>
        <scheme val="minor"/>
      </rPr>
      <t xml:space="preserve">, Phius certifications including CORE, ZERO, and REVIVE </t>
    </r>
    <r>
      <rPr>
        <i/>
        <sz val="12"/>
        <color rgb="FF7D3A76"/>
        <rFont val="Calibri"/>
        <family val="2"/>
        <scheme val="minor"/>
      </rPr>
      <t>[16 points]</t>
    </r>
    <r>
      <rPr>
        <sz val="12"/>
        <color theme="1"/>
        <rFont val="Calibri"/>
        <family val="2"/>
        <scheme val="minor"/>
      </rPr>
      <t xml:space="preserve">.
OR
</t>
    </r>
    <r>
      <rPr>
        <b/>
        <sz val="12"/>
        <color theme="1"/>
        <rFont val="Calibri"/>
        <family val="2"/>
        <scheme val="minor"/>
      </rPr>
      <t>Option 3: Deep energy retrofit:</t>
    </r>
    <r>
      <rPr>
        <sz val="12"/>
        <color theme="1"/>
        <rFont val="Calibri"/>
        <family val="2"/>
        <scheme val="minor"/>
      </rPr>
      <t xml:space="preserve"> Demonstrate significant savings via the ERI or ASHRAE pathway as compared to the requirements of 5.2b Building Performance: Rehabilitation. For Substantial Rehabs, either 1) ERI of 65 or less or 2) 15% greater efficiency than ASHRAE 90.1-2013 per Appendix G of 90.1-2016. For Moderate Rehabs, either 1) ERI of 75 or less or 2) 10% greater efficiency than ASHRAE 90.1-2013 per Appendix G of 90.1-2016. </t>
    </r>
    <r>
      <rPr>
        <i/>
        <sz val="12"/>
        <color rgb="FF7D3A76"/>
        <rFont val="Calibri"/>
        <family val="2"/>
        <scheme val="minor"/>
      </rPr>
      <t>[14 points]</t>
    </r>
  </si>
  <si>
    <r>
      <t>M,</t>
    </r>
    <r>
      <rPr>
        <sz val="12"/>
        <color rgb="FF7D3A76"/>
        <rFont val="Calibri"/>
        <family val="2"/>
        <scheme val="minor"/>
      </rPr>
      <t xml:space="preserve"> 15</t>
    </r>
  </si>
  <si>
    <t>5.4a All-Electric &amp; Electric-Ready Design: New Construction</t>
  </si>
  <si>
    <r>
      <rPr>
        <b/>
        <sz val="12"/>
        <color rgb="FFC98A3D"/>
        <rFont val="Calibri"/>
        <family val="2"/>
        <scheme val="minor"/>
      </rPr>
      <t>Part of qualifying for Certification Plus</t>
    </r>
    <r>
      <rPr>
        <sz val="12"/>
        <color theme="1"/>
        <rFont val="Calibri"/>
        <family val="2"/>
        <scheme val="minor"/>
      </rPr>
      <t xml:space="preserve">
</t>
    </r>
    <r>
      <rPr>
        <b/>
        <i/>
        <sz val="12"/>
        <color theme="1"/>
        <rFont val="Calibri"/>
        <family val="2"/>
        <scheme val="minor"/>
      </rPr>
      <t>Mandatory</t>
    </r>
    <r>
      <rPr>
        <b/>
        <sz val="12"/>
        <color theme="1"/>
        <rFont val="Calibri"/>
        <family val="2"/>
        <scheme val="minor"/>
      </rPr>
      <t xml:space="preserve">: </t>
    </r>
    <r>
      <rPr>
        <sz val="12"/>
        <color theme="1"/>
        <rFont val="Calibri"/>
        <family val="2"/>
        <scheme val="minor"/>
      </rPr>
      <t xml:space="preserve">All cooking equipment is powered by electricity AND all dwelling-unit systems for space heating
and water heating are either electric or electric ready as described.
</t>
    </r>
    <r>
      <rPr>
        <b/>
        <i/>
        <sz val="12"/>
        <color theme="1"/>
        <rFont val="Calibri"/>
        <family val="2"/>
        <scheme val="minor"/>
      </rPr>
      <t xml:space="preserve">Optional: </t>
    </r>
    <r>
      <rPr>
        <sz val="12"/>
        <color theme="1"/>
        <rFont val="Calibri"/>
        <family val="2"/>
        <scheme val="minor"/>
      </rPr>
      <t>The project is all electric apart from emergency backup power.</t>
    </r>
    <r>
      <rPr>
        <i/>
        <sz val="12"/>
        <color rgb="FF7D3A76"/>
        <rFont val="Calibri"/>
        <family val="2"/>
        <scheme val="minor"/>
      </rPr>
      <t xml:space="preserve"> [15 points]</t>
    </r>
  </si>
  <si>
    <t>12-15</t>
  </si>
  <si>
    <t>5.4b All-Electric and Electric-Ready Design: Rehabilitation</t>
  </si>
  <si>
    <r>
      <rPr>
        <b/>
        <sz val="12"/>
        <color rgb="FFC98A3D"/>
        <rFont val="Calibri"/>
        <family val="2"/>
        <scheme val="minor"/>
      </rPr>
      <t>Part of qualifying for Certification Plus</t>
    </r>
    <r>
      <rPr>
        <sz val="12"/>
        <color theme="1"/>
        <rFont val="Calibri"/>
        <family val="2"/>
        <scheme val="minor"/>
      </rPr>
      <t xml:space="preserve">
</t>
    </r>
    <r>
      <rPr>
        <b/>
        <sz val="12"/>
        <color theme="1"/>
        <rFont val="Calibri"/>
        <family val="2"/>
        <scheme val="minor"/>
      </rPr>
      <t>Option 1:</t>
    </r>
    <r>
      <rPr>
        <sz val="12"/>
        <color theme="1"/>
        <rFont val="Calibri"/>
        <family val="2"/>
        <scheme val="minor"/>
      </rPr>
      <t xml:space="preserve"> </t>
    </r>
    <r>
      <rPr>
        <b/>
        <sz val="12"/>
        <color theme="1"/>
        <rFont val="Calibri"/>
        <family val="2"/>
        <scheme val="minor"/>
      </rPr>
      <t>All-electric or electric-ready dwelling units</t>
    </r>
    <r>
      <rPr>
        <sz val="12"/>
        <color theme="1"/>
        <rFont val="Calibri"/>
        <family val="2"/>
        <scheme val="minor"/>
      </rPr>
      <t xml:space="preserve">: All cooking equipment is powered by electricity AND all dwelling-unit systems for space heating and water heating are either electric or electric ready as described. </t>
    </r>
    <r>
      <rPr>
        <i/>
        <sz val="12"/>
        <color rgb="FF7D3A76"/>
        <rFont val="Calibri"/>
        <family val="2"/>
        <scheme val="minor"/>
      </rPr>
      <t>[12 points]</t>
    </r>
    <r>
      <rPr>
        <sz val="12"/>
        <color theme="1"/>
        <rFont val="Calibri"/>
        <family val="2"/>
        <scheme val="minor"/>
      </rPr>
      <t xml:space="preserve">
OR
</t>
    </r>
    <r>
      <rPr>
        <b/>
        <sz val="12"/>
        <color theme="1"/>
        <rFont val="Calibri"/>
        <family val="2"/>
        <scheme val="minor"/>
      </rPr>
      <t>Option 2: All-electric property:</t>
    </r>
    <r>
      <rPr>
        <sz val="12"/>
        <color theme="1"/>
        <rFont val="Calibri"/>
        <family val="2"/>
        <scheme val="minor"/>
      </rPr>
      <t xml:space="preserve"> The project is all electric apart from emergency backup power. </t>
    </r>
    <r>
      <rPr>
        <i/>
        <sz val="12"/>
        <color rgb="FF7D3A76"/>
        <rFont val="Calibri"/>
        <family val="2"/>
        <scheme val="minor"/>
      </rPr>
      <t>[15 points]</t>
    </r>
  </si>
  <si>
    <t>5.5 Peak Demand Control</t>
  </si>
  <si>
    <r>
      <t xml:space="preserve">Manage the project’s load profile through one of the following options:
</t>
    </r>
    <r>
      <rPr>
        <b/>
        <sz val="12"/>
        <color theme="1"/>
        <rFont val="Calibri"/>
        <family val="2"/>
        <scheme val="minor"/>
      </rPr>
      <t>Option 1:</t>
    </r>
    <r>
      <rPr>
        <sz val="12"/>
        <color theme="1"/>
        <rFont val="Calibri"/>
        <family val="2"/>
        <scheme val="minor"/>
      </rPr>
      <t xml:space="preserve"> Hot-water thermal storage and control: Design or specify a hot-water system with sufficient capacity, storage, and control capability to meet hot-water demand from storage alone during the region’s peak hours. </t>
    </r>
    <r>
      <rPr>
        <i/>
        <sz val="12"/>
        <color rgb="FF7D3A76"/>
        <rFont val="Calibri"/>
        <family val="2"/>
        <scheme val="minor"/>
      </rPr>
      <t>[8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Residential Demand Management: Adopt a voluntary or automatic control strategy for demand management of in-unit residential electrical loads. Provide evidence that 50% or more of residents are participating.</t>
    </r>
    <r>
      <rPr>
        <i/>
        <sz val="12"/>
        <color rgb="FF7D3A76"/>
        <rFont val="Calibri"/>
        <family val="2"/>
        <scheme val="minor"/>
      </rPr>
      <t xml:space="preserve"> [8 points]</t>
    </r>
  </si>
  <si>
    <t>8 or 10</t>
  </si>
  <si>
    <t>5.6 Backup Power</t>
  </si>
  <si>
    <r>
      <t xml:space="preserve">Provide backup power to serve at least three critical loads for the project as described by the full criterion. The backup power may come through any one of the following three options:
</t>
    </r>
    <r>
      <rPr>
        <b/>
        <sz val="12"/>
        <color theme="1"/>
        <rFont val="Calibri"/>
        <family val="2"/>
        <scheme val="minor"/>
      </rPr>
      <t xml:space="preserve">Option 1: Islandable PV + battery storage: </t>
    </r>
    <r>
      <rPr>
        <sz val="12"/>
        <color theme="1"/>
        <rFont val="Calibri"/>
        <family val="2"/>
        <scheme val="minor"/>
      </rPr>
      <t xml:space="preserve">Islandable solar photovoltaic system with battery storage and system to switch to battery backup when the electrical grid goes down. </t>
    </r>
    <r>
      <rPr>
        <i/>
        <sz val="12"/>
        <color rgb="FF7D3A76"/>
        <rFont val="Calibri"/>
        <family val="2"/>
        <scheme val="minor"/>
      </rPr>
      <t>[10 points]</t>
    </r>
    <r>
      <rPr>
        <sz val="12"/>
        <color theme="1"/>
        <rFont val="Calibri"/>
        <family val="2"/>
        <scheme val="minor"/>
      </rPr>
      <t xml:space="preserve">
OR
</t>
    </r>
    <r>
      <rPr>
        <b/>
        <sz val="12"/>
        <color theme="1"/>
        <rFont val="Calibri"/>
        <family val="2"/>
        <scheme val="minor"/>
      </rPr>
      <t>Option 2: Off-peak battery storage:</t>
    </r>
    <r>
      <rPr>
        <sz val="12"/>
        <color theme="1"/>
        <rFont val="Calibri"/>
        <family val="2"/>
        <scheme val="minor"/>
      </rPr>
      <t xml:space="preserve"> Battery storage system capable of storing off-peak energy and a system to switch to battery backup when the electrical grid goes down. </t>
    </r>
    <r>
      <rPr>
        <sz val="12"/>
        <color rgb="FF7D3A76"/>
        <rFont val="Calibri"/>
        <family val="2"/>
        <scheme val="minor"/>
      </rPr>
      <t>[10 points]</t>
    </r>
    <r>
      <rPr>
        <sz val="12"/>
        <color theme="1"/>
        <rFont val="Calibri"/>
        <family val="2"/>
        <scheme val="minor"/>
      </rPr>
      <t xml:space="preserve">
OR
</t>
    </r>
    <r>
      <rPr>
        <b/>
        <sz val="12"/>
        <color theme="1"/>
        <rFont val="Calibri"/>
        <family val="2"/>
        <scheme val="minor"/>
      </rPr>
      <t>Option 3: Generator:</t>
    </r>
    <r>
      <rPr>
        <sz val="12"/>
        <color theme="1"/>
        <rFont val="Calibri"/>
        <family val="2"/>
        <scheme val="minor"/>
      </rPr>
      <t xml:space="preserve"> Generator(s) and appropriate exterior connections, available on as-needed basis. </t>
    </r>
    <r>
      <rPr>
        <i/>
        <sz val="12"/>
        <color rgb="FF7D3A76"/>
        <rFont val="Calibri"/>
        <family val="2"/>
        <scheme val="minor"/>
      </rPr>
      <t>[8 points]</t>
    </r>
  </si>
  <si>
    <t>7-11</t>
  </si>
  <si>
    <t>5.7 Renewable Energy</t>
  </si>
  <si>
    <r>
      <t xml:space="preserve">Install or procure photovoltaic (PV) panels or an electricity-generating renewable energy source from one of the following options. See full criterion for required amounts and sources.
</t>
    </r>
    <r>
      <rPr>
        <b/>
        <sz val="12"/>
        <color theme="1"/>
        <rFont val="Calibri"/>
        <family val="2"/>
        <scheme val="minor"/>
      </rPr>
      <t>Option 1: On-site and/or direct ownership of renewables: A)</t>
    </r>
    <r>
      <rPr>
        <sz val="12"/>
        <color theme="1"/>
        <rFont val="Calibri"/>
        <family val="2"/>
        <scheme val="minor"/>
      </rPr>
      <t xml:space="preserve"> Purchase and install on site-PV </t>
    </r>
    <r>
      <rPr>
        <i/>
        <sz val="12"/>
        <color rgb="FF7D3A76"/>
        <rFont val="Calibri"/>
        <family val="2"/>
        <scheme val="minor"/>
      </rPr>
      <t>[10 points]</t>
    </r>
    <r>
      <rPr>
        <sz val="12"/>
        <color theme="1"/>
        <rFont val="Calibri"/>
        <family val="2"/>
        <scheme val="minor"/>
      </rPr>
      <t xml:space="preserve"> OR </t>
    </r>
    <r>
      <rPr>
        <b/>
        <sz val="12"/>
        <color theme="1"/>
        <rFont val="Calibri"/>
        <family val="2"/>
        <scheme val="minor"/>
      </rPr>
      <t>B)</t>
    </r>
    <r>
      <rPr>
        <sz val="12"/>
        <color theme="1"/>
        <rFont val="Calibri"/>
        <family val="2"/>
        <scheme val="minor"/>
      </rPr>
      <t xml:space="preserve"> Install on-site PV </t>
    </r>
    <r>
      <rPr>
        <i/>
        <sz val="12"/>
        <color rgb="FF7D3A76"/>
        <rFont val="Calibri"/>
        <family val="2"/>
        <scheme val="minor"/>
      </rPr>
      <t>[8 points]</t>
    </r>
    <r>
      <rPr>
        <sz val="12"/>
        <color theme="1"/>
        <rFont val="Calibri"/>
        <family val="2"/>
        <scheme val="minor"/>
      </rPr>
      <t xml:space="preserve"> </t>
    </r>
    <r>
      <rPr>
        <b/>
        <sz val="12"/>
        <color theme="1"/>
        <rFont val="Calibri"/>
        <family val="2"/>
        <scheme val="minor"/>
      </rPr>
      <t>C)</t>
    </r>
    <r>
      <rPr>
        <sz val="12"/>
        <color theme="1"/>
        <rFont val="Calibri"/>
        <family val="2"/>
        <scheme val="minor"/>
      </rPr>
      <t xml:space="preserve"> On-site geothermal</t>
    </r>
    <r>
      <rPr>
        <i/>
        <sz val="12"/>
        <color rgb="FF7D3A76"/>
        <rFont val="Calibri"/>
        <family val="2"/>
        <scheme val="minor"/>
      </rPr>
      <t xml:space="preserve"> [10 points]</t>
    </r>
    <r>
      <rPr>
        <sz val="12"/>
        <color theme="1"/>
        <rFont val="Calibri"/>
        <family val="2"/>
        <scheme val="minor"/>
      </rPr>
      <t xml:space="preserve"> OR</t>
    </r>
    <r>
      <rPr>
        <b/>
        <sz val="12"/>
        <color theme="1"/>
        <rFont val="Calibri"/>
        <family val="2"/>
        <scheme val="minor"/>
      </rPr>
      <t xml:space="preserve"> D)</t>
    </r>
    <r>
      <rPr>
        <sz val="12"/>
        <color theme="1"/>
        <rFont val="Calibri"/>
        <family val="2"/>
        <scheme val="minor"/>
      </rPr>
      <t xml:space="preserve"> 1 or 2 with community solar. </t>
    </r>
    <r>
      <rPr>
        <i/>
        <sz val="12"/>
        <color rgb="FF7D3A76"/>
        <rFont val="Calibri"/>
        <family val="2"/>
        <scheme val="minor"/>
      </rPr>
      <t>[11 points]</t>
    </r>
    <r>
      <rPr>
        <sz val="12"/>
        <color theme="1"/>
        <rFont val="Calibri"/>
        <family val="2"/>
        <scheme val="minor"/>
      </rPr>
      <t xml:space="preserve">
</t>
    </r>
    <r>
      <rPr>
        <b/>
        <sz val="12"/>
        <color theme="1"/>
        <rFont val="Calibri"/>
        <family val="2"/>
        <scheme val="minor"/>
      </rPr>
      <t>Option 2: Procurement of community renewable energy</t>
    </r>
    <r>
      <rPr>
        <sz val="12"/>
        <color theme="1"/>
        <rFont val="Calibri"/>
        <family val="2"/>
        <scheme val="minor"/>
      </rPr>
      <t xml:space="preserve"> </t>
    </r>
    <r>
      <rPr>
        <i/>
        <sz val="12"/>
        <color theme="1"/>
        <rFont val="Calibri"/>
        <family val="2"/>
        <scheme val="minor"/>
      </rPr>
      <t>[8 points]</t>
    </r>
    <r>
      <rPr>
        <sz val="12"/>
        <color theme="1"/>
        <rFont val="Calibri"/>
        <family val="2"/>
        <scheme val="minor"/>
      </rPr>
      <t xml:space="preserve">
</t>
    </r>
    <r>
      <rPr>
        <b/>
        <sz val="12"/>
        <color theme="1"/>
        <rFont val="Calibri"/>
        <family val="2"/>
        <scheme val="minor"/>
      </rPr>
      <t>Option 3: Procurement of off-site renewable energy:</t>
    </r>
    <r>
      <rPr>
        <sz val="12"/>
        <color theme="1"/>
        <rFont val="Calibri"/>
        <family val="2"/>
        <scheme val="minor"/>
      </rPr>
      <t xml:space="preserve"> Direct purchase </t>
    </r>
    <r>
      <rPr>
        <i/>
        <sz val="12"/>
        <color rgb="FF7D3A76"/>
        <rFont val="Calibri"/>
        <family val="2"/>
        <scheme val="minor"/>
      </rPr>
      <t xml:space="preserve">[7 points] </t>
    </r>
    <r>
      <rPr>
        <sz val="12"/>
        <color theme="1"/>
        <rFont val="Calibri"/>
        <family val="2"/>
        <scheme val="minor"/>
      </rPr>
      <t xml:space="preserve">with potential to add </t>
    </r>
    <r>
      <rPr>
        <i/>
        <sz val="12"/>
        <color theme="1"/>
        <rFont val="Calibri"/>
        <family val="2"/>
        <scheme val="minor"/>
      </rPr>
      <t xml:space="preserve">[1 point] </t>
    </r>
    <r>
      <rPr>
        <sz val="12"/>
        <color theme="1"/>
        <rFont val="Calibri"/>
        <family val="2"/>
        <scheme val="minor"/>
      </rPr>
      <t>if time-matched or time-aligned and the potential to add</t>
    </r>
    <r>
      <rPr>
        <i/>
        <sz val="12"/>
        <color rgb="FF7D3A76"/>
        <rFont val="Calibri"/>
        <family val="2"/>
        <scheme val="minor"/>
      </rPr>
      <t xml:space="preserve"> [1 point] </t>
    </r>
    <r>
      <rPr>
        <sz val="12"/>
        <color theme="1"/>
        <rFont val="Calibri"/>
        <family val="2"/>
        <scheme val="minor"/>
      </rPr>
      <t xml:space="preserve">if from same e-grid region; OR Green-E certified RECs </t>
    </r>
    <r>
      <rPr>
        <sz val="12"/>
        <color rgb="FF7D3A76"/>
        <rFont val="Calibri"/>
        <family val="2"/>
        <scheme val="minor"/>
      </rPr>
      <t>[7 points]</t>
    </r>
  </si>
  <si>
    <r>
      <t>M,</t>
    </r>
    <r>
      <rPr>
        <sz val="12"/>
        <color rgb="FF7D3A76"/>
        <rFont val="Calibri"/>
        <family val="2"/>
        <scheme val="minor"/>
      </rPr>
      <t xml:space="preserve"> 4</t>
    </r>
  </si>
  <si>
    <t>5.8 Electric Vehicle Charging</t>
  </si>
  <si>
    <r>
      <rPr>
        <b/>
        <i/>
        <sz val="12"/>
        <color theme="1"/>
        <rFont val="Calibri"/>
        <family val="2"/>
        <scheme val="minor"/>
      </rPr>
      <t>Mandatory:</t>
    </r>
    <r>
      <rPr>
        <b/>
        <sz val="12"/>
        <color theme="1"/>
        <rFont val="Calibri"/>
        <family val="2"/>
        <scheme val="minor"/>
      </rPr>
      <t xml:space="preserve"> New Construction and Substantial Rehabs: </t>
    </r>
    <r>
      <rPr>
        <sz val="12"/>
        <color theme="1"/>
        <rFont val="Calibri"/>
        <family val="2"/>
        <scheme val="minor"/>
      </rPr>
      <t xml:space="preserve">For projects that include parking, at least one parking space on the site must be wired and installed with Level 2 electric vehicle supply equipment (EVSE). In addition, for projects with 20 or more parking spaces, at least 10% of the total number of parking spaces must either be EV capable, EV ready, or have Level 2 EVSE installed. All spaces may utilize an Automatic Load Management System (ALMS) to reduce the maximum required electrical capacity to each space. 
</t>
    </r>
    <r>
      <rPr>
        <i/>
        <sz val="12"/>
        <color theme="1"/>
        <rFont val="Calibri"/>
        <family val="2"/>
        <scheme val="minor"/>
      </rPr>
      <t xml:space="preserve">Note exceptions for meeting this requirement associated with additional transformers and/or electrical service upgrades.
</t>
    </r>
    <r>
      <rPr>
        <b/>
        <i/>
        <sz val="12"/>
        <color theme="1"/>
        <rFont val="Calibri"/>
        <family val="2"/>
        <scheme val="minor"/>
      </rPr>
      <t>Optional:</t>
    </r>
    <r>
      <rPr>
        <b/>
        <sz val="12"/>
        <color theme="1"/>
        <rFont val="Calibri"/>
        <family val="2"/>
        <scheme val="minor"/>
      </rPr>
      <t xml:space="preserve"> All projects: </t>
    </r>
    <r>
      <rPr>
        <sz val="12"/>
        <color theme="1"/>
        <rFont val="Calibri"/>
        <family val="2"/>
        <scheme val="minor"/>
      </rPr>
      <t xml:space="preserve">For projects with 40 or more parking spaces, install Level 2 EVSE in at least 5% of the total number of parking spaces on the site. </t>
    </r>
    <r>
      <rPr>
        <i/>
        <sz val="12"/>
        <color rgb="FF7D3A76"/>
        <rFont val="Calibri"/>
        <family val="2"/>
        <scheme val="minor"/>
      </rPr>
      <t>[4 points]</t>
    </r>
    <r>
      <rPr>
        <sz val="12"/>
        <color theme="1"/>
        <rFont val="Calibri"/>
        <family val="2"/>
        <scheme val="minor"/>
      </rPr>
      <t xml:space="preserve">
OR
For projects with four or more parking spaces, provide Level 2 EV-capable or EV-ready spaces in more than 50% of the total number of spaces provided on site. </t>
    </r>
    <r>
      <rPr>
        <i/>
        <sz val="12"/>
        <color rgb="FF7D3A76"/>
        <rFont val="Calibri"/>
        <family val="2"/>
        <scheme val="minor"/>
      </rPr>
      <t>[4 points]</t>
    </r>
  </si>
  <si>
    <t>3 or 8</t>
  </si>
  <si>
    <t>5.9 Passive Survivability</t>
  </si>
  <si>
    <r>
      <t xml:space="preserve">Design according to one or both of the following options to better maintain thermal comfort during power outages:
</t>
    </r>
    <r>
      <rPr>
        <b/>
        <sz val="12"/>
        <color theme="1"/>
        <rFont val="Calibri"/>
        <family val="2"/>
        <scheme val="minor"/>
      </rPr>
      <t>Option 1: Passive cooling:</t>
    </r>
    <r>
      <rPr>
        <sz val="12"/>
        <color theme="1"/>
        <rFont val="Calibri"/>
        <family val="2"/>
        <scheme val="minor"/>
      </rPr>
      <t xml:space="preserve"> Natural ventilation or shading </t>
    </r>
    <r>
      <rPr>
        <i/>
        <sz val="12"/>
        <color rgb="FF7D3A76"/>
        <rFont val="Calibri"/>
        <family val="2"/>
        <scheme val="minor"/>
      </rPr>
      <t>[3 points]</t>
    </r>
    <r>
      <rPr>
        <sz val="12"/>
        <color theme="1"/>
        <rFont val="Calibri"/>
        <family val="2"/>
        <scheme val="minor"/>
      </rPr>
      <t xml:space="preserve">
AND/OR
</t>
    </r>
    <r>
      <rPr>
        <b/>
        <sz val="12"/>
        <color theme="1"/>
        <rFont val="Calibri"/>
        <family val="2"/>
        <scheme val="minor"/>
      </rPr>
      <t>Option 2: Thermal modeling pilot pathway:</t>
    </r>
    <r>
      <rPr>
        <sz val="12"/>
        <color theme="1"/>
        <rFont val="Calibri"/>
        <family val="2"/>
        <scheme val="minor"/>
      </rPr>
      <t xml:space="preserve"> Demonstrate through thermal modeling that indoor conditions of every dwelling unit will never exceed a heat index of 90°F and will never drop below 50°F. </t>
    </r>
    <r>
      <rPr>
        <i/>
        <sz val="12"/>
        <color rgb="FF7D3A76"/>
        <rFont val="Calibri"/>
        <family val="2"/>
        <scheme val="minor"/>
      </rPr>
      <t>[8 points]</t>
    </r>
  </si>
  <si>
    <t>CRITERIA 5 SUBTOTAL</t>
  </si>
  <si>
    <t>6. MATERIALS</t>
  </si>
  <si>
    <t>6.1 Product Category Screening</t>
  </si>
  <si>
    <t>During the concept or schematic design phase, perform a screening exercise — a high-level review of product categories — to understand the embodied carbon and material health implications of initial project product selections. Select three product categories from the list to screen for embodied carbon and three to screen for specific substances of concern for health.</t>
  </si>
  <si>
    <r>
      <rPr>
        <sz val="12"/>
        <color rgb="FFCD5B37"/>
        <rFont val="Calibri"/>
        <family val="2"/>
        <scheme val="minor"/>
      </rPr>
      <t>M</t>
    </r>
    <r>
      <rPr>
        <sz val="12"/>
        <color theme="1"/>
        <rFont val="Calibri"/>
        <family val="2"/>
        <scheme val="minor"/>
      </rPr>
      <t>, 6 max</t>
    </r>
  </si>
  <si>
    <t>6.2 Reduction of Materials and Waste</t>
  </si>
  <si>
    <r>
      <rPr>
        <b/>
        <i/>
        <sz val="12"/>
        <color theme="1"/>
        <rFont val="Calibri"/>
        <family val="2"/>
        <scheme val="minor"/>
      </rPr>
      <t>Mandatory:</t>
    </r>
    <r>
      <rPr>
        <sz val="12"/>
        <color theme="1"/>
        <rFont val="Calibri"/>
        <family val="2"/>
        <scheme val="minor"/>
      </rPr>
      <t xml:space="preserve"> Review the waste-reduction strategies listed for </t>
    </r>
    <r>
      <rPr>
        <b/>
        <sz val="12"/>
        <color theme="1"/>
        <rFont val="Calibri"/>
        <family val="2"/>
        <scheme val="minor"/>
      </rPr>
      <t>1)</t>
    </r>
    <r>
      <rPr>
        <sz val="12"/>
        <color theme="1"/>
        <rFont val="Calibri"/>
        <family val="2"/>
        <scheme val="minor"/>
      </rPr>
      <t xml:space="preserve"> design, </t>
    </r>
    <r>
      <rPr>
        <b/>
        <sz val="12"/>
        <color theme="1"/>
        <rFont val="Calibri"/>
        <family val="2"/>
        <scheme val="minor"/>
      </rPr>
      <t>2)</t>
    </r>
    <r>
      <rPr>
        <sz val="12"/>
        <color theme="1"/>
        <rFont val="Calibri"/>
        <family val="2"/>
        <scheme val="minor"/>
      </rPr>
      <t xml:space="preserve"> construction waste management, and 3) future waste reduction. For New Construction and Substantial Rehab projects, implement at least two listed strategies; for Moderate Rehabs, implement at least one strategy.
</t>
    </r>
    <r>
      <rPr>
        <b/>
        <i/>
        <sz val="12"/>
        <color theme="1"/>
        <rFont val="Calibri"/>
        <family val="2"/>
        <scheme val="minor"/>
      </rPr>
      <t>Optional:</t>
    </r>
    <r>
      <rPr>
        <b/>
        <sz val="12"/>
        <color theme="1"/>
        <rFont val="Calibri"/>
        <family val="2"/>
        <scheme val="minor"/>
      </rPr>
      <t xml:space="preserve"> All projects:</t>
    </r>
    <r>
      <rPr>
        <sz val="12"/>
        <color theme="1"/>
        <rFont val="Calibri"/>
        <family val="2"/>
        <scheme val="minor"/>
      </rPr>
      <t xml:space="preserve"> Select additional strategies </t>
    </r>
    <r>
      <rPr>
        <i/>
        <sz val="12"/>
        <color rgb="FF7D3A76"/>
        <rFont val="Calibri"/>
        <family val="2"/>
        <scheme val="minor"/>
      </rPr>
      <t>[2 points each, 6 points maximum]</t>
    </r>
    <r>
      <rPr>
        <sz val="12"/>
        <color theme="1"/>
        <rFont val="Calibri"/>
        <family val="2"/>
        <scheme val="minor"/>
      </rPr>
      <t>.</t>
    </r>
  </si>
  <si>
    <t>6.3 Reduction of Lead Hazards in Pre-1978 Buildings</t>
  </si>
  <si>
    <r>
      <rPr>
        <b/>
        <sz val="12"/>
        <color rgb="FFC98A3D"/>
        <rFont val="Calibri"/>
        <family val="2"/>
        <scheme val="minor"/>
      </rPr>
      <t>Mandatory for Substantial Rehabs of buildings built before 1978</t>
    </r>
    <r>
      <rPr>
        <sz val="12"/>
        <color theme="1"/>
        <rFont val="Calibri"/>
        <family val="2"/>
        <scheme val="minor"/>
      </rPr>
      <t xml:space="preserve">
</t>
    </r>
    <r>
      <rPr>
        <b/>
        <sz val="12"/>
        <color theme="1"/>
        <rFont val="Calibri"/>
        <family val="2"/>
        <scheme val="minor"/>
      </rPr>
      <t>Option 1: Lead paint assessment and abatement:</t>
    </r>
    <r>
      <rPr>
        <sz val="12"/>
        <color theme="1"/>
        <rFont val="Calibri"/>
        <family val="2"/>
        <scheme val="minor"/>
      </rPr>
      <t xml:space="preserve"> Conduct a risk assessment or inspection to identify lead paint hazards. Control identified lead paint hazards using lead abatement or interim controls, per EPA and state and/or local laws where applicable.
OR
</t>
    </r>
    <r>
      <rPr>
        <b/>
        <sz val="12"/>
        <color theme="1"/>
        <rFont val="Calibri"/>
        <family val="2"/>
        <scheme val="minor"/>
      </rPr>
      <t>Option 2: Lead paint hazard reduction:</t>
    </r>
    <r>
      <rPr>
        <sz val="12"/>
        <color theme="1"/>
        <rFont val="Calibri"/>
        <family val="2"/>
        <scheme val="minor"/>
      </rPr>
      <t xml:space="preserve"> For HUD-funded projects, implement standard lead treatments defined by HUD.</t>
    </r>
  </si>
  <si>
    <r>
      <rPr>
        <sz val="12"/>
        <color rgb="FFCD5B37"/>
        <rFont val="Calibri"/>
        <family val="2"/>
        <scheme val="minor"/>
      </rPr>
      <t>M</t>
    </r>
    <r>
      <rPr>
        <sz val="12"/>
        <color theme="1"/>
        <rFont val="Calibri"/>
        <family val="2"/>
        <scheme val="minor"/>
      </rPr>
      <t>, 31 max</t>
    </r>
  </si>
  <si>
    <t>6.4 Advanced Material Selection</t>
  </si>
  <si>
    <r>
      <t xml:space="preserve">Use products that comply with the specifications listed within the full criterion.
</t>
    </r>
    <r>
      <rPr>
        <b/>
        <i/>
        <sz val="12"/>
        <color theme="1"/>
        <rFont val="Calibri"/>
        <family val="2"/>
        <scheme val="minor"/>
      </rPr>
      <t>Mandatory</t>
    </r>
    <r>
      <rPr>
        <sz val="12"/>
        <color theme="1"/>
        <rFont val="Calibri"/>
        <family val="2"/>
        <scheme val="minor"/>
      </rPr>
      <t xml:space="preserve">: Adhesives and sealants, wet-applied interior; Flooring; Insulation; Paints and coatings, wet applied inside the air barrier; Wall coverings; Composite wood.
</t>
    </r>
    <r>
      <rPr>
        <b/>
        <i/>
        <sz val="12"/>
        <color theme="1"/>
        <rFont val="Calibri"/>
        <family val="2"/>
        <scheme val="minor"/>
      </rPr>
      <t>Optional:</t>
    </r>
    <r>
      <rPr>
        <sz val="12"/>
        <color theme="1"/>
        <rFont val="Calibri"/>
        <family val="2"/>
        <scheme val="minor"/>
      </rPr>
      <t xml:space="preserve"> Exterior wall cladding</t>
    </r>
    <r>
      <rPr>
        <i/>
        <sz val="12"/>
        <color rgb="FF7D3A76"/>
        <rFont val="Calibri"/>
        <family val="2"/>
        <scheme val="minor"/>
      </rPr>
      <t xml:space="preserve"> [2 points]</t>
    </r>
    <r>
      <rPr>
        <sz val="12"/>
        <color theme="1"/>
        <rFont val="Calibri"/>
        <family val="2"/>
        <scheme val="minor"/>
      </rPr>
      <t xml:space="preserve">; Concrete </t>
    </r>
    <r>
      <rPr>
        <i/>
        <sz val="12"/>
        <color rgb="FF7D3A76"/>
        <rFont val="Calibri"/>
        <family val="2"/>
        <scheme val="minor"/>
      </rPr>
      <t>[2 or 5 points]</t>
    </r>
    <r>
      <rPr>
        <sz val="12"/>
        <color theme="1"/>
        <rFont val="Calibri"/>
        <family val="2"/>
        <scheme val="minor"/>
      </rPr>
      <t xml:space="preserve">; Flooring </t>
    </r>
    <r>
      <rPr>
        <sz val="12"/>
        <color rgb="FF7D3A76"/>
        <rFont val="Calibri"/>
        <family val="2"/>
        <scheme val="minor"/>
      </rPr>
      <t>[1–4 points]</t>
    </r>
    <r>
      <rPr>
        <sz val="12"/>
        <color theme="1"/>
        <rFont val="Calibri"/>
        <family val="2"/>
        <scheme val="minor"/>
      </rPr>
      <t xml:space="preserve">; Gypsum </t>
    </r>
    <r>
      <rPr>
        <i/>
        <sz val="12"/>
        <color rgb="FF7D3A76"/>
        <rFont val="Calibri"/>
        <family val="2"/>
        <scheme val="minor"/>
      </rPr>
      <t>[2 points]</t>
    </r>
    <r>
      <rPr>
        <sz val="12"/>
        <color theme="1"/>
        <rFont val="Calibri"/>
        <family val="2"/>
        <scheme val="minor"/>
      </rPr>
      <t>; Insulation</t>
    </r>
    <r>
      <rPr>
        <sz val="12"/>
        <color rgb="FF7D3A76"/>
        <rFont val="Calibri"/>
        <family val="2"/>
        <scheme val="minor"/>
      </rPr>
      <t xml:space="preserve"> [3 or 5 points]</t>
    </r>
    <r>
      <rPr>
        <sz val="12"/>
        <color theme="1"/>
        <rFont val="Calibri"/>
        <family val="2"/>
        <scheme val="minor"/>
      </rPr>
      <t>; Paints and coatings, wet-applied interior</t>
    </r>
    <r>
      <rPr>
        <i/>
        <sz val="12"/>
        <color rgb="FF7D3A76"/>
        <rFont val="Calibri"/>
        <family val="2"/>
        <scheme val="minor"/>
      </rPr>
      <t xml:space="preserve"> [2 or 4 points]</t>
    </r>
    <r>
      <rPr>
        <sz val="12"/>
        <color theme="1"/>
        <rFont val="Calibri"/>
        <family val="2"/>
        <scheme val="minor"/>
      </rPr>
      <t xml:space="preserve">; Steel </t>
    </r>
    <r>
      <rPr>
        <i/>
        <sz val="12"/>
        <color rgb="FF7D3A76"/>
        <rFont val="Calibri"/>
        <family val="2"/>
        <scheme val="minor"/>
      </rPr>
      <t>[3 or 4 points]</t>
    </r>
    <r>
      <rPr>
        <sz val="12"/>
        <color theme="1"/>
        <rFont val="Calibri"/>
        <family val="2"/>
        <scheme val="minor"/>
      </rPr>
      <t xml:space="preserve">; Composite wood </t>
    </r>
    <r>
      <rPr>
        <i/>
        <sz val="12"/>
        <color rgb="FF7D3A76"/>
        <rFont val="Calibri"/>
        <family val="2"/>
        <scheme val="minor"/>
      </rPr>
      <t>[2 or 4 points]</t>
    </r>
    <r>
      <rPr>
        <sz val="12"/>
        <color theme="1"/>
        <rFont val="Calibri"/>
        <family val="2"/>
        <scheme val="minor"/>
      </rPr>
      <t xml:space="preserve">; Noncomposite wood </t>
    </r>
    <r>
      <rPr>
        <i/>
        <sz val="12"/>
        <color rgb="FF7D3A76"/>
        <rFont val="Calibri"/>
        <family val="2"/>
        <scheme val="minor"/>
      </rPr>
      <t>[2 points]</t>
    </r>
    <r>
      <rPr>
        <sz val="12"/>
        <color theme="1"/>
        <rFont val="Calibri"/>
        <family val="2"/>
        <scheme val="minor"/>
      </rPr>
      <t xml:space="preserve">, for a total of </t>
    </r>
    <r>
      <rPr>
        <i/>
        <sz val="12"/>
        <color rgb="FF7D3A76"/>
        <rFont val="Calibri"/>
        <family val="2"/>
        <scheme val="minor"/>
      </rPr>
      <t>31 points maximum</t>
    </r>
    <r>
      <rPr>
        <sz val="12"/>
        <color theme="1"/>
        <rFont val="Calibri"/>
        <family val="2"/>
        <scheme val="minor"/>
      </rPr>
      <t>.</t>
    </r>
  </si>
  <si>
    <t>6.5 Recycling Storage</t>
  </si>
  <si>
    <t>For projects with municipal recycling infrastructure and/or haulers, provide separate bins for the collection of trash and recycling for each dwelling unit and all shared community rooms, OR provide an area for separate bins (trash and recycling) or separate trash chutes for each floor of a multifamily building. 
For projects without said infrastructure, advocate to the local waste hauler or municipality for regular
collection of recyclables. Commit to providing recycling bins if service becomes available.</t>
  </si>
  <si>
    <t>CRITERIA 6 SUBTOTAL</t>
  </si>
  <si>
    <t>7. HEALTHY LIVING ENVIRONMENT</t>
  </si>
  <si>
    <t>7.1 Clean Air: Radon Testing and Mitigation</t>
  </si>
  <si>
    <r>
      <rPr>
        <b/>
        <sz val="12"/>
        <color rgb="FFC98A3D"/>
        <rFont val="Calibri"/>
        <family val="2"/>
        <scheme val="minor"/>
      </rPr>
      <t>Mandatory for New Construction and Substantial Rehabs</t>
    </r>
    <r>
      <rPr>
        <sz val="12"/>
        <color theme="1"/>
        <rFont val="Calibri"/>
        <family val="2"/>
        <scheme val="minor"/>
      </rPr>
      <t xml:space="preserve">
For New Construction projects in EPA Radon Zone 1, install passive radon-resistant features below the slab and a vertical vent pipe with junction box within 10 feet of an electrical outlet in case an active system should prove necessary in the future. For Substantial Rehab projects in EPA Radon Zone 1, test before and after the retrofit and mitigate, if needed, per the specified protocols.</t>
    </r>
  </si>
  <si>
    <t>7.2 Clean Air: Combustion Equipment</t>
  </si>
  <si>
    <r>
      <rPr>
        <b/>
        <sz val="12"/>
        <color rgb="FFC98A3D"/>
        <rFont val="Calibri"/>
        <family val="2"/>
        <scheme val="minor"/>
      </rPr>
      <t>Mandatory for projects with combustion equipment in conditioned space</t>
    </r>
    <r>
      <rPr>
        <sz val="12"/>
        <color theme="1"/>
        <rFont val="Calibri"/>
        <family val="2"/>
        <scheme val="minor"/>
      </rPr>
      <t xml:space="preserve">
</t>
    </r>
    <r>
      <rPr>
        <b/>
        <sz val="12"/>
        <color theme="1"/>
        <rFont val="Calibri"/>
        <family val="2"/>
        <scheme val="minor"/>
      </rPr>
      <t>All projects:</t>
    </r>
    <r>
      <rPr>
        <sz val="12"/>
        <color theme="1"/>
        <rFont val="Calibri"/>
        <family val="2"/>
        <scheme val="minor"/>
      </rPr>
      <t xml:space="preserve"> Install one hard-wired carbon monoxide (CO) alarm with battery backup function for each sleeping zone, placed per National Fire Protection Association (NFPA) 72. If installing new combustion appliances or equipment for space or water heating in conditioned space, install power-vented or direct-vented appliances. Also, for rehab projects: If any combustion appliances or equipment for space or water heating are located in conditioned space and are not power-vented or direct-vented and are not scheduled for replacement in this
retrofit, conduct combustion safety testing prior to and after the retrofit; report results as indicated.</t>
    </r>
  </si>
  <si>
    <t>7.3 Clean Air: Garage Isolation and Vehicle Pollution Management</t>
  </si>
  <si>
    <r>
      <t xml:space="preserve">Provide a continuous air barrier between the conditioned space and any garage space to prevent the migration of any contaminants into the living space. </t>
    </r>
    <r>
      <rPr>
        <b/>
        <sz val="12"/>
        <color theme="1"/>
        <rFont val="Calibri"/>
        <family val="2"/>
        <scheme val="minor"/>
      </rPr>
      <t>1)</t>
    </r>
    <r>
      <rPr>
        <sz val="12"/>
        <color theme="1"/>
        <rFont val="Calibri"/>
        <family val="2"/>
        <scheme val="minor"/>
      </rPr>
      <t xml:space="preserve"> Visually inspect common walls and ceilings between attached garages and living spaces to ensure that they are air-sealed before insulation is installed; AND </t>
    </r>
    <r>
      <rPr>
        <b/>
        <sz val="12"/>
        <color theme="1"/>
        <rFont val="Calibri"/>
        <family val="2"/>
        <scheme val="minor"/>
      </rPr>
      <t>2)</t>
    </r>
    <r>
      <rPr>
        <sz val="12"/>
        <color theme="1"/>
        <rFont val="Calibri"/>
        <family val="2"/>
        <scheme val="minor"/>
      </rPr>
      <t xml:space="preserve"> Do not install ductwork or air-handling equipment for the conditioned space in a garage; AND </t>
    </r>
    <r>
      <rPr>
        <b/>
        <sz val="12"/>
        <color theme="1"/>
        <rFont val="Calibri"/>
        <family val="2"/>
        <scheme val="minor"/>
      </rPr>
      <t>3)</t>
    </r>
    <r>
      <rPr>
        <sz val="12"/>
        <color theme="1"/>
        <rFont val="Calibri"/>
        <family val="2"/>
        <scheme val="minor"/>
      </rPr>
      <t xml:space="preserve"> Fix all
connecting doors between conditioned space and garage with gaskets or make airtight; AND </t>
    </r>
    <r>
      <rPr>
        <b/>
        <sz val="12"/>
        <color theme="1"/>
        <rFont val="Calibri"/>
        <family val="2"/>
        <scheme val="minor"/>
      </rPr>
      <t>4)</t>
    </r>
    <r>
      <rPr>
        <sz val="12"/>
        <color theme="1"/>
        <rFont val="Calibri"/>
        <family val="2"/>
        <scheme val="minor"/>
      </rPr>
      <t xml:space="preserve"> Install one hard-wired carbon monoxide (CO) alarm with battery backup function for each sleeping zone of the project, placed per National Fire Protection Association (NFPA) 72, unless the garage is mechanically ventilated or an open parking structure; AND </t>
    </r>
    <r>
      <rPr>
        <b/>
        <sz val="12"/>
        <color theme="1"/>
        <rFont val="Calibri"/>
        <family val="2"/>
        <scheme val="minor"/>
      </rPr>
      <t>5)</t>
    </r>
    <r>
      <rPr>
        <sz val="12"/>
        <color theme="1"/>
        <rFont val="Calibri"/>
        <family val="2"/>
        <scheme val="minor"/>
      </rPr>
      <t xml:space="preserve"> Prohibit vehicles from idling for longer than two minutes on the site.</t>
    </r>
  </si>
  <si>
    <r>
      <t>M</t>
    </r>
    <r>
      <rPr>
        <sz val="12"/>
        <color rgb="FF7D3A76"/>
        <rFont val="Calibri"/>
        <family val="2"/>
        <scheme val="minor"/>
      </rPr>
      <t>, 6</t>
    </r>
  </si>
  <si>
    <t>7.4 Clean Air: Smoke-Free Policy</t>
  </si>
  <si>
    <r>
      <rPr>
        <b/>
        <i/>
        <sz val="12"/>
        <color theme="1"/>
        <rFont val="Calibri"/>
        <family val="2"/>
        <scheme val="minor"/>
      </rPr>
      <t>Mandatory:</t>
    </r>
    <r>
      <rPr>
        <sz val="12"/>
        <color theme="1"/>
        <rFont val="Calibri"/>
        <family val="2"/>
        <scheme val="minor"/>
      </rPr>
      <t xml:space="preserve"> Implement and enforce a smoke-free policy in all common areas and within a 25-foot perimeter (or to the lot line if less than 25 feet) around the exterior of all residential buildings. Lease language must prohibit smoking in these locations and provide a graduated enforcement policy. Make the smoke-free policy readily available and ensure staff training.
</t>
    </r>
    <r>
      <rPr>
        <b/>
        <i/>
        <sz val="12"/>
        <color theme="1"/>
        <rFont val="Calibri"/>
        <family val="2"/>
        <scheme val="minor"/>
      </rPr>
      <t>Optional:</t>
    </r>
    <r>
      <rPr>
        <sz val="12"/>
        <color theme="1"/>
        <rFont val="Calibri"/>
        <family val="2"/>
        <scheme val="minor"/>
      </rPr>
      <t xml:space="preserve"> Expand the policy above to include all indoor spaces, including individual dwelling units in the property. </t>
    </r>
    <r>
      <rPr>
        <i/>
        <sz val="12"/>
        <color rgb="FF7D3A76"/>
        <rFont val="Calibri"/>
        <family val="2"/>
        <scheme val="minor"/>
      </rPr>
      <t>[6 points]</t>
    </r>
  </si>
  <si>
    <r>
      <rPr>
        <sz val="12"/>
        <color rgb="FFCD5B37"/>
        <rFont val="Calibri"/>
        <family val="2"/>
        <scheme val="minor"/>
      </rPr>
      <t>M</t>
    </r>
    <r>
      <rPr>
        <sz val="12"/>
        <color theme="1"/>
        <rFont val="Calibri"/>
        <family val="2"/>
        <scheme val="minor"/>
      </rPr>
      <t>, 3 or 4</t>
    </r>
  </si>
  <si>
    <t>7.5 Clean Air: Ventilation</t>
  </si>
  <si>
    <r>
      <rPr>
        <b/>
        <sz val="12"/>
        <color rgb="FFC98A3D"/>
        <rFont val="Calibri"/>
        <family val="2"/>
        <scheme val="minor"/>
      </rPr>
      <t>Mandatory for New Construction and Substantial Rehabs,</t>
    </r>
    <r>
      <rPr>
        <sz val="12"/>
        <color rgb="FF000000"/>
        <rFont val="Calibri"/>
        <family val="2"/>
        <scheme val="minor"/>
      </rPr>
      <t xml:space="preserve"> </t>
    </r>
    <r>
      <rPr>
        <i/>
        <sz val="12"/>
        <color rgb="FF7D3A76"/>
        <rFont val="Calibri"/>
        <family val="2"/>
        <scheme val="minor"/>
      </rPr>
      <t xml:space="preserve">Optional for Moderate Rehabs
</t>
    </r>
    <r>
      <rPr>
        <sz val="12"/>
        <color rgb="FF000000"/>
        <rFont val="Calibri"/>
        <family val="2"/>
        <scheme val="minor"/>
      </rPr>
      <t xml:space="preserve">For each dwelling unit, install the following:
- A local mechanical exhaust system in each kitchen per ASHRAE 62.2-2022 Sections 5 and 7. Review the full criterion for alternative strategies. </t>
    </r>
    <r>
      <rPr>
        <i/>
        <sz val="12"/>
        <color rgb="FF7D3A76"/>
        <rFont val="Calibri"/>
        <family val="2"/>
        <scheme val="minor"/>
      </rPr>
      <t xml:space="preserve">[4 points if Moderate Rehabs]
</t>
    </r>
    <r>
      <rPr>
        <sz val="12"/>
        <color rgb="FF000000"/>
        <rFont val="Calibri"/>
        <family val="2"/>
        <scheme val="minor"/>
      </rPr>
      <t xml:space="preserve">- A local mechanical exhaust system in each bathroom per ASHRAE 62.2-2022 Sections 5 and 7. </t>
    </r>
    <r>
      <rPr>
        <i/>
        <sz val="12"/>
        <color rgb="FF7D3A76"/>
        <rFont val="Calibri"/>
        <family val="2"/>
        <scheme val="minor"/>
      </rPr>
      <t xml:space="preserve">[4 points if Moderate Rehabs]
</t>
    </r>
    <r>
      <rPr>
        <sz val="12"/>
        <color rgb="FF000000"/>
        <rFont val="Calibri"/>
        <family val="2"/>
        <scheme val="minor"/>
      </rPr>
      <t xml:space="preserve">- A whole-house mechanical ventilation system per ASHRAE 62.2-2022 Sections 4 and 7, excluding section 4.2. </t>
    </r>
    <r>
      <rPr>
        <i/>
        <sz val="12"/>
        <color rgb="FF7D3A76"/>
        <rFont val="Calibri"/>
        <family val="2"/>
        <scheme val="minor"/>
      </rPr>
      <t xml:space="preserve">[4 points if Moderate Rehabs]
</t>
    </r>
    <r>
      <rPr>
        <sz val="12"/>
        <color rgb="FF000000"/>
        <rFont val="Calibri"/>
        <family val="2"/>
        <scheme val="minor"/>
      </rPr>
      <t>For each mltifamily building of four or more stories, install a mechanical ventilation system for all hallways and common spaces per ASHRAE 62.1-2022 [3 points if Moderate Rehab]
For all mechanical ventilation systems, follow the installation guidance in the full criterion.</t>
    </r>
  </si>
  <si>
    <t>7.6 Clean Air: Indoor Air Filtration</t>
  </si>
  <si>
    <r>
      <rPr>
        <b/>
        <sz val="12"/>
        <color rgb="FFC98A3D"/>
        <rFont val="Calibri"/>
        <family val="2"/>
        <scheme val="minor"/>
      </rPr>
      <t>Mandatory for all properties with newly installedcentral HVAC systems in the scope of work</t>
    </r>
    <r>
      <rPr>
        <sz val="12"/>
        <color theme="1"/>
        <rFont val="Calibri"/>
        <family val="2"/>
        <scheme val="minor"/>
      </rPr>
      <t xml:space="preserve">
Install MERV 13 or higher-rated filters for any newly installed central forced-air HVAC system.</t>
    </r>
  </si>
  <si>
    <t>3 or 6</t>
  </si>
  <si>
    <t>7.7 Clean Air: Enhanced IAQ</t>
  </si>
  <si>
    <r>
      <rPr>
        <b/>
        <sz val="12"/>
        <color theme="1"/>
        <rFont val="Calibri"/>
        <family val="2"/>
        <scheme val="minor"/>
      </rPr>
      <t>Option 1: Management of construction pollution:</t>
    </r>
    <r>
      <rPr>
        <sz val="12"/>
        <color theme="1"/>
        <rFont val="Calibri"/>
        <family val="2"/>
        <scheme val="minor"/>
      </rPr>
      <t xml:space="preserve"> In all dwelling units, seal all heating, cooling, and ventilation ducts and returns throughout construction to prevent construction debris from entering. Flush all dwelling units after completion of construction and prior to occupancy either 1) for at least 48 hours (may be nonconsecutive) with all windows and interior doors open and all HVAC fans running, or 2) with at least 14,000 CFM/sf of floor area. Replace all air handling equipment filters after flushing. </t>
    </r>
    <r>
      <rPr>
        <i/>
        <sz val="12"/>
        <color rgb="FF7D3A76"/>
        <rFont val="Calibri"/>
        <family val="2"/>
        <scheme val="minor"/>
      </rPr>
      <t>[3 points]</t>
    </r>
    <r>
      <rPr>
        <sz val="12"/>
        <color theme="1"/>
        <rFont val="Calibri"/>
        <family val="2"/>
        <scheme val="minor"/>
      </rPr>
      <t xml:space="preserve">
OR
</t>
    </r>
    <r>
      <rPr>
        <b/>
        <sz val="12"/>
        <color theme="1"/>
        <rFont val="Calibri"/>
        <family val="2"/>
        <scheme val="minor"/>
      </rPr>
      <t>Option 2: Indoor AirPlus:</t>
    </r>
    <r>
      <rPr>
        <sz val="12"/>
        <color theme="1"/>
        <rFont val="Calibri"/>
        <family val="2"/>
        <scheme val="minor"/>
      </rPr>
      <t xml:space="preserve"> Earn the EPA Indoor AirPlus label </t>
    </r>
    <r>
      <rPr>
        <i/>
        <sz val="12"/>
        <color rgb="FF7D3A76"/>
        <rFont val="Calibri"/>
        <family val="2"/>
        <scheme val="minor"/>
      </rPr>
      <t>[6 points]</t>
    </r>
  </si>
  <si>
    <r>
      <rPr>
        <sz val="12"/>
        <color rgb="FFCD5B37"/>
        <rFont val="Calibri"/>
        <family val="2"/>
        <scheme val="minor"/>
      </rPr>
      <t>M</t>
    </r>
    <r>
      <rPr>
        <sz val="12"/>
        <color theme="1"/>
        <rFont val="Calibri"/>
        <family val="2"/>
        <scheme val="minor"/>
      </rPr>
      <t xml:space="preserve"> or 7</t>
    </r>
  </si>
  <si>
    <t>7.8 Managing Moisture: Dehumidification</t>
  </si>
  <si>
    <r>
      <rPr>
        <b/>
        <sz val="12"/>
        <color rgb="FFC98A3D"/>
        <rFont val="Calibri"/>
        <family val="2"/>
        <scheme val="minor"/>
      </rPr>
      <t>Mandatory for properties in Climate Zones 1A, 2A, 3A and 4A following Criterion 5.3,</t>
    </r>
    <r>
      <rPr>
        <sz val="12"/>
        <color theme="1"/>
        <rFont val="Calibri"/>
        <family val="2"/>
        <scheme val="minor"/>
      </rPr>
      <t xml:space="preserve"> </t>
    </r>
    <r>
      <rPr>
        <i/>
        <sz val="12"/>
        <color rgb="FF7D3A76"/>
        <rFont val="Calibri"/>
        <family val="2"/>
        <scheme val="minor"/>
      </rPr>
      <t>Optional for all other properties: 7 points</t>
    </r>
    <r>
      <rPr>
        <sz val="12"/>
        <color theme="1"/>
        <rFont val="Calibri"/>
        <family val="2"/>
        <scheme val="minor"/>
      </rPr>
      <t xml:space="preserve">
</t>
    </r>
    <r>
      <rPr>
        <b/>
        <sz val="12"/>
        <color theme="1"/>
        <rFont val="Calibri"/>
        <family val="2"/>
        <scheme val="minor"/>
      </rPr>
      <t>Option 1: Dedicated dehumidification system:</t>
    </r>
    <r>
      <rPr>
        <sz val="12"/>
        <color theme="1"/>
        <rFont val="Calibri"/>
        <family val="2"/>
        <scheme val="minor"/>
      </rPr>
      <t xml:space="preserve"> Design, select, and install supplemental dehumidification equipment to keep relative humidity at or below 60%.
OR
</t>
    </r>
    <r>
      <rPr>
        <b/>
        <sz val="12"/>
        <color theme="1"/>
        <rFont val="Calibri"/>
        <family val="2"/>
        <scheme val="minor"/>
      </rPr>
      <t>Option 2: Dehumidification readiness:</t>
    </r>
    <r>
      <rPr>
        <sz val="12"/>
        <color theme="1"/>
        <rFont val="Calibri"/>
        <family val="2"/>
        <scheme val="minor"/>
      </rPr>
      <t xml:space="preserve"> Equip all dwelling units with dedicated space, drains, and electrical hook-ups for permanent supplemental dehumidification systems to be installed if needed.
OR
</t>
    </r>
    <r>
      <rPr>
        <b/>
        <sz val="12"/>
        <color theme="1"/>
        <rFont val="Calibri"/>
        <family val="2"/>
        <scheme val="minor"/>
      </rPr>
      <t>Option 3: ERV or HRV:</t>
    </r>
    <r>
      <rPr>
        <sz val="12"/>
        <color theme="1"/>
        <rFont val="Calibri"/>
        <family val="2"/>
        <scheme val="minor"/>
      </rPr>
      <t xml:space="preserve"> Ensure all dwelling units are served by an energy-recovery or heat-recovery ventilator designed to ensure that year-round interior relative humidity will not exceed 50% in the winter and 60% in the summer. (Note: This option is not recommended for properties below the “Warm-Humid” line of the 2019 IECC Figure 301.1.)</t>
    </r>
  </si>
  <si>
    <t>7.9a Managing Moisture in the Building Enclosure: New Construction</t>
  </si>
  <si>
    <r>
      <rPr>
        <b/>
        <sz val="12"/>
        <color theme="1"/>
        <rFont val="Calibri"/>
        <family val="2"/>
        <scheme val="minor"/>
      </rPr>
      <t>Wall and roof systems:</t>
    </r>
    <r>
      <rPr>
        <sz val="12"/>
        <color theme="1"/>
        <rFont val="Calibri"/>
        <family val="2"/>
        <scheme val="minor"/>
      </rPr>
      <t xml:space="preserve"> Provide water drainage away from walls, windows, and roofs by implementing the list of techniques.
</t>
    </r>
    <r>
      <rPr>
        <b/>
        <sz val="12"/>
        <color theme="1"/>
        <rFont val="Calibri"/>
        <family val="2"/>
        <scheme val="minor"/>
      </rPr>
      <t>Foundations:</t>
    </r>
    <r>
      <rPr>
        <sz val="12"/>
        <color theme="1"/>
        <rFont val="Calibri"/>
        <family val="2"/>
        <scheme val="minor"/>
      </rPr>
      <t xml:space="preserve"> Properly install foundation drainage, moisture barriers, and waterproofing materials to reduce the migration of moisture.
AND
</t>
    </r>
    <r>
      <rPr>
        <b/>
        <sz val="12"/>
        <color theme="1"/>
        <rFont val="Calibri"/>
        <family val="2"/>
        <scheme val="minor"/>
      </rPr>
      <t>Beneath concrete slabs:</t>
    </r>
    <r>
      <rPr>
        <sz val="12"/>
        <color theme="1"/>
        <rFont val="Calibri"/>
        <family val="2"/>
        <scheme val="minor"/>
      </rPr>
      <t xml:space="preserve"> Install a capillary break as follows: 4-inch layer of ½-inch diameter or greater clean aggregate or install a 4-inch uniform layer of sand overlain with a layer or strips of geotextile drainage matting installed according to the manufacturer’s instructions. Follow additional requirements about insulation and installation instructions as prescribed.
OR
</t>
    </r>
    <r>
      <rPr>
        <b/>
        <sz val="12"/>
        <color theme="1"/>
        <rFont val="Calibri"/>
        <family val="2"/>
        <scheme val="minor"/>
      </rPr>
      <t>Beneath crawl spaces without slabs:</t>
    </r>
    <r>
      <rPr>
        <sz val="12"/>
        <color theme="1"/>
        <rFont val="Calibri"/>
        <family val="2"/>
        <scheme val="minor"/>
      </rPr>
      <t xml:space="preserve"> Install at least 8-mil cross-laminated polyethylene on the crawlspace floor, extended up at least 12 inches on piers and foundation walls, and with joints overlapping at least 12 inches. Follow additional requirements about insulation and installation instructions as prescribed.</t>
    </r>
  </si>
  <si>
    <t>7.9b Managing Moisture in the Building Enclosure: Rehabilitation</t>
  </si>
  <si>
    <r>
      <rPr>
        <b/>
        <sz val="12"/>
        <color theme="1"/>
        <rFont val="Calibri"/>
        <family val="2"/>
        <scheme val="minor"/>
      </rPr>
      <t>Property Assessment</t>
    </r>
    <r>
      <rPr>
        <sz val="12"/>
        <color theme="1"/>
        <rFont val="Calibri"/>
        <family val="2"/>
        <scheme val="minor"/>
      </rPr>
      <t xml:space="preserve">
Assess the interior and exterior of all buildings undergoing a Substantial Rehab for evidence of moisture problems, using the list below.
Assess the interior and exterior of all building assemblies in the scope of work for buildings undergoing a Moderate Rehab for evidence of moisture problems, using the list below.
- Water stains or wet spots
- Musty odors
- Foundation cracks and evidence of seepage
- Roof leaks
- Plumbing leaks
- Condensation in attics, and in or around windows and doors
- Moisture damage near all envelope penetrations, including windows and doors; utility hookups; and mechanical, electrical, and plumbing systems
</t>
    </r>
    <r>
      <rPr>
        <i/>
        <sz val="12"/>
        <color theme="1"/>
        <rFont val="Calibri"/>
        <family val="2"/>
        <scheme val="minor"/>
      </rPr>
      <t>For all projects that have deficiencies in or include replacing particular assemblies listed above, provide water drainage away from walls, windows, and roofs by implementing the listed techniques.</t>
    </r>
  </si>
  <si>
    <t>7.10 Managing Moisture: Bath, Kitchen, and Laundry Assemblies</t>
  </si>
  <si>
    <r>
      <rPr>
        <b/>
        <sz val="12"/>
        <color rgb="FFC98A3D"/>
        <rFont val="Calibri"/>
        <family val="2"/>
        <scheme val="minor"/>
      </rPr>
      <t>Mandatory for projects that include relevant spaces in the scope of work</t>
    </r>
    <r>
      <rPr>
        <sz val="12"/>
        <color theme="1"/>
        <rFont val="Calibri"/>
        <family val="2"/>
        <scheme val="minor"/>
      </rPr>
      <t xml:space="preserve">
Use materials that have durable, cleanable surfaces throughout bathrooms, kitchens, and laundry rooms. Behind tub and shower enclosures, use moisture-resistant backing materials such as cement board, fibercement board, or equivalent.</t>
    </r>
  </si>
  <si>
    <t>7.11 Reducing Allergens and Disease Vectors: Integrated Pest Management</t>
  </si>
  <si>
    <t>Design for easy inspection of all pest-prone areas (interior and exterior), and engineer slabs and foundations to minimize pest entry.</t>
  </si>
  <si>
    <t>13 max</t>
  </si>
  <si>
    <t>7.12a Sensory and Rest Friendly: Noise Reduction, New Construction</t>
  </si>
  <si>
    <r>
      <t>Manage noise in homes from outdoor and indoor noise sources by one or more of the following options:</t>
    </r>
    <r>
      <rPr>
        <b/>
        <sz val="12"/>
        <color theme="1"/>
        <rFont val="Calibri"/>
        <family val="2"/>
        <scheme val="minor"/>
      </rPr>
      <t xml:space="preserve"> Option 1:</t>
    </r>
    <r>
      <rPr>
        <sz val="12"/>
        <color theme="1"/>
        <rFont val="Calibri"/>
        <family val="2"/>
        <scheme val="minor"/>
      </rPr>
      <t xml:space="preserve"> Outdoor noise abatement </t>
    </r>
    <r>
      <rPr>
        <i/>
        <sz val="12"/>
        <color rgb="FF7D3A76"/>
        <rFont val="Calibri"/>
        <family val="2"/>
        <scheme val="minor"/>
      </rPr>
      <t>[5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Indoor sources of noise </t>
    </r>
    <r>
      <rPr>
        <i/>
        <sz val="12"/>
        <color rgb="FF7D3A76"/>
        <rFont val="Calibri"/>
        <family val="2"/>
        <scheme val="minor"/>
      </rPr>
      <t>[8 points]</t>
    </r>
    <r>
      <rPr>
        <sz val="12"/>
        <color theme="1"/>
        <rFont val="Calibri"/>
        <family val="2"/>
        <scheme val="minor"/>
      </rPr>
      <t>.</t>
    </r>
  </si>
  <si>
    <t>8 max</t>
  </si>
  <si>
    <t>7.12b Sensory and Rest Friendly: Noise Reduction, Rehabilitation</t>
  </si>
  <si>
    <r>
      <t xml:space="preserve">Manage noise in homes from outdoor and/or indoor sources by one or more of the following options:
</t>
    </r>
    <r>
      <rPr>
        <b/>
        <sz val="12"/>
        <color theme="1"/>
        <rFont val="Calibri"/>
        <family val="2"/>
        <scheme val="minor"/>
      </rPr>
      <t>Option 1</t>
    </r>
    <r>
      <rPr>
        <sz val="12"/>
        <color theme="1"/>
        <rFont val="Calibri"/>
        <family val="2"/>
        <scheme val="minor"/>
      </rPr>
      <t>: Outdoor noise assessment and abatement plan</t>
    </r>
    <r>
      <rPr>
        <sz val="12"/>
        <color rgb="FF7D3A76"/>
        <rFont val="Calibri"/>
        <family val="2"/>
        <scheme val="minor"/>
      </rPr>
      <t xml:space="preserve"> [3 points]</t>
    </r>
    <r>
      <rPr>
        <sz val="12"/>
        <color theme="1"/>
        <rFont val="Calibri"/>
        <family val="2"/>
        <scheme val="minor"/>
      </rPr>
      <t xml:space="preserve">
</t>
    </r>
    <r>
      <rPr>
        <b/>
        <sz val="12"/>
        <color theme="1"/>
        <rFont val="Calibri"/>
        <family val="2"/>
        <scheme val="minor"/>
      </rPr>
      <t>Option 2:</t>
    </r>
    <r>
      <rPr>
        <sz val="12"/>
        <color theme="1"/>
        <rFont val="Calibri"/>
        <family val="2"/>
        <scheme val="minor"/>
      </rPr>
      <t xml:space="preserve"> Outdoor noise abatement: Minimal [3 points] or advanced approach </t>
    </r>
    <r>
      <rPr>
        <sz val="12"/>
        <color rgb="FF7D3A76"/>
        <rFont val="Calibri"/>
        <family val="2"/>
        <scheme val="minor"/>
      </rPr>
      <t>[4 points]</t>
    </r>
    <r>
      <rPr>
        <sz val="12"/>
        <color theme="1"/>
        <rFont val="Calibri"/>
        <family val="2"/>
        <scheme val="minor"/>
      </rPr>
      <t xml:space="preserve">
</t>
    </r>
    <r>
      <rPr>
        <b/>
        <sz val="12"/>
        <color theme="1"/>
        <rFont val="Calibri"/>
        <family val="2"/>
        <scheme val="minor"/>
      </rPr>
      <t>Option 3:</t>
    </r>
    <r>
      <rPr>
        <sz val="12"/>
        <color theme="1"/>
        <rFont val="Calibri"/>
        <family val="2"/>
        <scheme val="minor"/>
      </rPr>
      <t xml:space="preserve"> Interior sources of noise: For bedroom party walls, use the guidance and verification methods in the ICC G2 – 2010 Guideline for Acoustics to mitigate the potential for sound leaks. Verify performance as acceptable/Grade B</t>
    </r>
    <r>
      <rPr>
        <i/>
        <sz val="12"/>
        <color rgb="FF7D3A76"/>
        <rFont val="Calibri"/>
        <family val="2"/>
        <scheme val="minor"/>
      </rPr>
      <t xml:space="preserve"> [3 points]</t>
    </r>
    <r>
      <rPr>
        <sz val="12"/>
        <color theme="1"/>
        <rFont val="Calibri"/>
        <family val="2"/>
        <scheme val="minor"/>
      </rPr>
      <t xml:space="preserve">; or preferred/Grade A </t>
    </r>
    <r>
      <rPr>
        <i/>
        <sz val="12"/>
        <color rgb="FF7D3A76"/>
        <rFont val="Calibri"/>
        <family val="2"/>
        <scheme val="minor"/>
      </rPr>
      <t>[4 points]</t>
    </r>
    <r>
      <rPr>
        <sz val="12"/>
        <color theme="1"/>
        <rFont val="Calibri"/>
        <family val="2"/>
        <scheme val="minor"/>
      </rPr>
      <t>.</t>
    </r>
  </si>
  <si>
    <t>7.13 Personal and Social Safety</t>
  </si>
  <si>
    <r>
      <rPr>
        <b/>
        <sz val="12"/>
        <color rgb="FFC98A3D"/>
        <rFont val="Calibri"/>
        <family val="2"/>
        <scheme val="minor"/>
      </rPr>
      <t>Mandatory for multifamily New Construction and Substantial Rehabs</t>
    </r>
    <r>
      <rPr>
        <sz val="12"/>
        <color theme="1"/>
        <rFont val="Calibri"/>
        <family val="2"/>
        <scheme val="minor"/>
      </rPr>
      <t xml:space="preserve">
Select and implement at least two of the listed strategies, which may apply to buildings, dwelling units, or outdoor common spaces.</t>
    </r>
  </si>
  <si>
    <t>7.14 Social Connection and Accessibility: Design for All Ages and Abilities</t>
  </si>
  <si>
    <t>Implement at least two of the listed strategies. For any strategy impacting dwelling units, include that strategy in at least 25% of the project’s dwelling units. The strategies are listed by principle: Universal wayfinding and sensory sensitivity; Opportunities for social connection; Universal mobility and dexterity support; Universal fit.</t>
  </si>
  <si>
    <t>7.15 Access to Nature and Biophilic Design</t>
  </si>
  <si>
    <r>
      <t xml:space="preserve">Provide meaningful and multisensory connections to nature, connecting residents and staff to a living landscape and the natural environment by including two or more of the listed strategies for all dwelling units. </t>
    </r>
    <r>
      <rPr>
        <i/>
        <sz val="12"/>
        <color rgb="FF7D3A76"/>
        <rFont val="Calibri"/>
        <family val="2"/>
        <scheme val="minor"/>
      </rPr>
      <t>[3 points for implementing two strategies of initial list]</t>
    </r>
    <r>
      <rPr>
        <sz val="12"/>
        <color theme="1"/>
        <rFont val="Calibri"/>
        <family val="2"/>
        <scheme val="minor"/>
      </rPr>
      <t xml:space="preserve">
AND/OR
Implement three or more of the listed strategies for interior and exterior common spaces. </t>
    </r>
    <r>
      <rPr>
        <i/>
        <sz val="12"/>
        <color rgb="FF7D3A76"/>
        <rFont val="Calibri"/>
        <family val="2"/>
        <scheme val="minor"/>
      </rPr>
      <t>[3 points for implementing three strategies of second list]</t>
    </r>
  </si>
  <si>
    <t>7.16 Healing-Centered and Culturally Responsive Design</t>
  </si>
  <si>
    <r>
      <t xml:space="preserve">Incorporate one or two of the listed strategies: Community-generated art; Storytelling through space; Cultural partnerships or programming. </t>
    </r>
    <r>
      <rPr>
        <i/>
        <sz val="12"/>
        <color rgb="FF7D3A76"/>
        <rFont val="Calibri"/>
        <family val="2"/>
        <scheme val="minor"/>
      </rPr>
      <t>[3 points each, maximum of 6 points]</t>
    </r>
  </si>
  <si>
    <t>7.17 Active Design: Promoting Physical Activity</t>
  </si>
  <si>
    <r>
      <rPr>
        <b/>
        <sz val="12"/>
        <color theme="1"/>
        <rFont val="Calibri"/>
        <family val="2"/>
        <scheme val="minor"/>
      </rPr>
      <t>Option 1: Encourage everyday stair use:</t>
    </r>
    <r>
      <rPr>
        <sz val="12"/>
        <color theme="1"/>
        <rFont val="Calibri"/>
        <family val="2"/>
        <scheme val="minor"/>
      </rPr>
      <t xml:space="preserve"> Provide a staircase that is accessible and visible from the main lobby and is visible within a 25-foot walking distance from any point in the lobby per the specifications listed. Place point-of-decision signage to encourage use. (Projects where stairs are the only means of travel between floors are ineligible.)
OR
</t>
    </r>
    <r>
      <rPr>
        <b/>
        <sz val="12"/>
        <color theme="1"/>
        <rFont val="Calibri"/>
        <family val="2"/>
        <scheme val="minor"/>
      </rPr>
      <t>Option 2: Provide activity spaces:</t>
    </r>
    <r>
      <rPr>
        <sz val="12"/>
        <color theme="1"/>
        <rFont val="Calibri"/>
        <family val="2"/>
        <scheme val="minor"/>
      </rPr>
      <t xml:space="preserve"> Provide a dedicated on-site recreation space with exercise or play opportunities for adults and/or children that is open and accessible to all residents.</t>
    </r>
  </si>
  <si>
    <t>7.18 Place-Based Wealth Building</t>
  </si>
  <si>
    <r>
      <t xml:space="preserve">Implement one of the following strategies to support resident economic empowerment and wealth-building:
</t>
    </r>
    <r>
      <rPr>
        <b/>
        <sz val="12"/>
        <color theme="1"/>
        <rFont val="Calibri"/>
        <family val="2"/>
        <scheme val="minor"/>
      </rPr>
      <t xml:space="preserve">Option 1: Homeownership or equity opportunities for residents: </t>
    </r>
    <r>
      <rPr>
        <sz val="12"/>
        <color theme="1"/>
        <rFont val="Calibri"/>
        <family val="2"/>
        <scheme val="minor"/>
      </rPr>
      <t xml:space="preserve">Offer residents a way to build equity through the housing development.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2: Local hiring:</t>
    </r>
    <r>
      <rPr>
        <sz val="12"/>
        <color theme="1"/>
        <rFont val="Calibri"/>
        <family val="2"/>
        <scheme val="minor"/>
      </rPr>
      <t xml:space="preserve"> Demonstrate that a local preference for construction employment and subcontractor hiring was part of your bidding process.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3: Local employment:</t>
    </r>
    <r>
      <rPr>
        <sz val="12"/>
        <color theme="1"/>
        <rFont val="Calibri"/>
        <family val="2"/>
        <scheme val="minor"/>
      </rPr>
      <t xml:space="preserve"> Demonstrate that you achieved at least 20% local employment for construction and subcontractor hiring. </t>
    </r>
    <r>
      <rPr>
        <i/>
        <sz val="12"/>
        <color rgb="FF7D3A76"/>
        <rFont val="Calibri"/>
        <family val="2"/>
        <scheme val="minor"/>
      </rPr>
      <t>[4 points]</t>
    </r>
  </si>
  <si>
    <t>CRITERIA 7 SUBTOTAL</t>
  </si>
  <si>
    <t>8. OPERATIONS, MAINTENANCE AND RESIDENT ENGAGEMENT</t>
  </si>
  <si>
    <t>8.1 Building Operations &amp; Maintenance (O&amp;M) Manual and Plan</t>
  </si>
  <si>
    <r>
      <rPr>
        <b/>
        <sz val="12"/>
        <color rgb="FFC98A3D"/>
        <rFont val="Calibri"/>
        <family val="2"/>
        <scheme val="minor"/>
      </rPr>
      <t>Mandatory for all multifamily projects</t>
    </r>
    <r>
      <rPr>
        <sz val="12"/>
        <color theme="1"/>
        <rFont val="Calibri"/>
        <family val="2"/>
        <scheme val="minor"/>
      </rPr>
      <t xml:space="preserve">
Develop a manual with thorough building and site O&amp;M guidance. The manual must, at minimum, provide information about specifications and maintenance schedules for the list of topics.</t>
    </r>
  </si>
  <si>
    <t>8.2 Emergency Management Manual</t>
  </si>
  <si>
    <r>
      <rPr>
        <b/>
        <sz val="12"/>
        <color rgb="FFC98A3D"/>
        <rFont val="Calibri"/>
        <family val="2"/>
        <scheme val="minor"/>
      </rPr>
      <t>Mandatory for all multifamily project</t>
    </r>
    <r>
      <rPr>
        <sz val="12"/>
        <color theme="1"/>
        <rFont val="Calibri"/>
        <family val="2"/>
        <scheme val="minor"/>
      </rPr>
      <t>s
Provide a manual on emergency operations for O&amp;M personnel. The manual will address responses to various types of emergencies, leading with those that have the greatest probability of negatively affecting the project. The manual must include:
- A Building Readiness Report from the Enterprise Business Continuity Toolkit
- Communication plans and resources for staff and residents
- Contact information for property management, resident services, public utilities, and insurer(s)
- Building shutdown procedures
- A plan for regular testing of backup energy systems, if applicable</t>
    </r>
  </si>
  <si>
    <t>8.3 Resident Manual</t>
  </si>
  <si>
    <t>Provide a guide for homeowners and renters that explains the intent, benefits, use, and maintenance of their home’s green features and practices. The materials should encourage green and healthy activities on each listed topic.</t>
  </si>
  <si>
    <t>8.4 Walk-Throughs and Orientations to Property Operation</t>
  </si>
  <si>
    <t>Provide and document a comprehensive walk-through and orientation for all residents, property manager(s), and buildings operations staff.</t>
  </si>
  <si>
    <t>8.5 Energy and Water Data Collection and Monitoring</t>
  </si>
  <si>
    <r>
      <rPr>
        <b/>
        <sz val="12"/>
        <color rgb="FFC98A3D"/>
        <rFont val="Calibri"/>
        <family val="2"/>
        <scheme val="minor"/>
      </rPr>
      <t>Mandatory for all multifamily rental projects</t>
    </r>
    <r>
      <rPr>
        <sz val="12"/>
        <color theme="1"/>
        <rFont val="Calibri"/>
        <family val="2"/>
        <scheme val="minor"/>
      </rPr>
      <t xml:space="preserve">
Collect and annually report project energy- and water-performance data in an online utility benchmarking platform. Select one of the four data-reporting methods listed and grant Enterprise access for at least five years from time of construction completion.</t>
    </r>
  </si>
  <si>
    <t>CRITERIA 8 SUBTOTAL</t>
  </si>
  <si>
    <t>TOTAL</t>
  </si>
  <si>
    <t>Yes</t>
  </si>
  <si>
    <t>No</t>
  </si>
  <si>
    <t>Maybe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</si>
</sst>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sz val="16"/>
      <color theme="1"/>
      <name val="Calibri"/>
      <family val="2"/>
      <scheme val="minor"/>
    </font>
    <font>
      <b/>
      <sz val="18"/>
      <color theme="0"/>
      <name val="Calibri"/>
      <family val="2"/>
      <scheme val="minor"/>
    </font>
    <font>
      <sz val="18"/>
      <color theme="1"/>
      <name val="Calibri"/>
      <family val="2"/>
      <scheme val="minor"/>
    </font>
    <font>
      <b/>
      <sz val="12"/>
      <color theme="9" tint="-0.249977111117893"/>
      <name val="Calibri"/>
      <family val="2"/>
      <scheme val="minor"/>
    </font>
    <font>
      <sz val="14"/>
      <color theme="1"/>
      <name val="Calibri"/>
      <family val="2"/>
      <scheme val="minor"/>
    </font>
    <font>
      <b/>
      <sz val="14"/>
      <color theme="1"/>
      <name val="Calibri"/>
      <family val="2"/>
      <scheme val="minor"/>
    </font>
    <font>
      <b/>
      <sz val="16"/>
      <color theme="1"/>
      <name val="Calibri"/>
      <family val="2"/>
      <scheme val="minor"/>
    </font>
    <font>
      <sz val="12"/>
      <color rgb="FF000000"/>
      <name val="Calibri"/>
      <family val="2"/>
      <scheme val="minor"/>
    </font>
    <font>
      <sz val="14"/>
      <color theme="0"/>
      <name val="Calibri"/>
      <family val="2"/>
      <scheme val="minor"/>
    </font>
    <font>
      <sz val="12"/>
      <color theme="9" tint="-0.249977111117893"/>
      <name val="Calibri (Body)"/>
    </font>
    <font>
      <b/>
      <sz val="14"/>
      <color theme="0" tint="-0.34998626667073579"/>
      <name val="Calibri"/>
      <family val="2"/>
      <scheme val="minor"/>
    </font>
    <font>
      <sz val="14"/>
      <color theme="0" tint="-0.34998626667073579"/>
      <name val="Calibri"/>
      <family val="2"/>
      <scheme val="minor"/>
    </font>
    <font>
      <sz val="14"/>
      <color rgb="FF000000"/>
      <name val="Calibri"/>
      <family val="2"/>
      <scheme val="minor"/>
    </font>
    <font>
      <b/>
      <sz val="14"/>
      <color rgb="FF000000"/>
      <name val="Calibri"/>
      <family val="2"/>
      <scheme val="minor"/>
    </font>
    <font>
      <b/>
      <sz val="11"/>
      <color theme="0"/>
      <name val="Calibri"/>
      <family val="2"/>
      <scheme val="minor"/>
    </font>
    <font>
      <sz val="14"/>
      <color rgb="FFFFFFFF"/>
      <name val="Calibri"/>
      <family val="2"/>
      <scheme val="minor"/>
    </font>
    <font>
      <sz val="18"/>
      <color rgb="FF000000"/>
      <name val="Calibri"/>
      <family val="2"/>
      <scheme val="minor"/>
    </font>
    <font>
      <b/>
      <sz val="14"/>
      <color theme="1" tint="0.249977111117893"/>
      <name val="Calibri"/>
      <family val="2"/>
      <scheme val="minor"/>
    </font>
    <font>
      <sz val="12"/>
      <color theme="1" tint="0.249977111117893"/>
      <name val="Calibri"/>
      <family val="2"/>
      <scheme val="minor"/>
    </font>
    <font>
      <sz val="14"/>
      <color theme="1" tint="0.249977111117893"/>
      <name val="Calibri"/>
      <family val="2"/>
      <scheme val="minor"/>
    </font>
    <font>
      <b/>
      <sz val="14"/>
      <color theme="0"/>
      <name val="Calibri"/>
      <family val="2"/>
      <scheme val="minor"/>
    </font>
    <font>
      <b/>
      <sz val="12"/>
      <color rgb="FF0070C0"/>
      <name val="Calibri (Body)"/>
    </font>
    <font>
      <b/>
      <sz val="14"/>
      <color rgb="FFC98A3D"/>
      <name val="Calibri"/>
      <family val="2"/>
      <scheme val="minor"/>
    </font>
    <font>
      <i/>
      <sz val="12"/>
      <color theme="1"/>
      <name val="Calibri"/>
      <family val="2"/>
      <scheme val="minor"/>
    </font>
    <font>
      <sz val="12"/>
      <color rgb="FFCD5B37"/>
      <name val="Calibri"/>
      <family val="2"/>
      <scheme val="minor"/>
    </font>
    <font>
      <b/>
      <sz val="12"/>
      <color rgb="FFC98A3D"/>
      <name val="Calibri"/>
      <family val="2"/>
      <scheme val="minor"/>
    </font>
    <font>
      <i/>
      <sz val="12"/>
      <color rgb="FF7D3A76"/>
      <name val="Calibri"/>
      <family val="2"/>
      <scheme val="minor"/>
    </font>
    <font>
      <b/>
      <sz val="12"/>
      <color rgb="FF7D3A76"/>
      <name val="Calibri"/>
      <family val="2"/>
      <scheme val="minor"/>
    </font>
    <font>
      <sz val="12"/>
      <color rgb="FF7D3A76"/>
      <name val="Calibri"/>
      <family val="2"/>
      <scheme val="minor"/>
    </font>
    <font>
      <b/>
      <sz val="12"/>
      <color theme="1"/>
      <name val="Calibri"/>
      <family val="2"/>
    </font>
    <font>
      <sz val="36"/>
      <color rgb="FF9D3F29"/>
      <name val="Calibri"/>
      <family val="2"/>
      <scheme val="minor"/>
    </font>
    <font>
      <i/>
      <sz val="12"/>
      <color rgb="FFCD5B37"/>
      <name val="Calibri"/>
      <family val="2"/>
      <scheme val="minor"/>
    </font>
    <font>
      <b/>
      <i/>
      <sz val="12"/>
      <color theme="1"/>
      <name val="Calibri"/>
      <family val="2"/>
      <scheme val="minor"/>
    </font>
    <font>
      <sz val="12"/>
      <color rgb="FF7D3A76"/>
      <name val="Calibri (Body)"/>
    </font>
    <font>
      <sz val="12"/>
      <color theme="1"/>
      <name val="Calibri (Body)"/>
    </font>
    <font>
      <b/>
      <sz val="14"/>
      <color rgb="FF59A4E8"/>
      <name val="Calibri"/>
      <family val="2"/>
      <scheme val="minor"/>
    </font>
    <font>
      <b/>
      <sz val="14"/>
      <color rgb="FF0D887A"/>
      <name val="Calibri"/>
      <family val="2"/>
      <scheme val="minor"/>
    </font>
    <font>
      <b/>
      <sz val="16"/>
      <color rgb="FF0D887A"/>
      <name val="Calibri"/>
      <family val="2"/>
      <scheme val="minor"/>
    </font>
    <font>
      <b/>
      <sz val="16"/>
      <color rgb="FF59A4E8"/>
      <name val="Calibri"/>
      <family val="2"/>
      <scheme val="minor"/>
    </font>
    <font>
      <b/>
      <sz val="16"/>
      <color rgb="FFC98A3D"/>
      <name val="Calibri"/>
      <family val="2"/>
      <scheme val="minor"/>
    </font>
    <font>
      <b/>
      <i/>
      <sz val="12"/>
      <color rgb="FF000000"/>
      <name val="Calibri"/>
      <family val="2"/>
      <scheme val="minor"/>
    </font>
    <font>
      <b/>
      <sz val="12"/>
      <color rgb="FF000000"/>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FF"/>
        <bgColor rgb="FF000000"/>
      </patternFill>
    </fill>
    <fill>
      <patternFill patternType="solid">
        <fgColor rgb="FFCD5B37"/>
        <bgColor indexed="64"/>
      </patternFill>
    </fill>
    <fill>
      <patternFill patternType="solid">
        <fgColor rgb="FFF0EEE3"/>
        <bgColor indexed="64"/>
      </patternFill>
    </fill>
    <fill>
      <patternFill patternType="solid">
        <fgColor rgb="FFF0EEE3"/>
        <bgColor rgb="FF000000"/>
      </patternFill>
    </fill>
  </fills>
  <borders count="4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bottom style="thin">
        <color theme="0"/>
      </bottom>
      <diagonal/>
    </border>
    <border>
      <left/>
      <right/>
      <top style="thin">
        <color theme="0"/>
      </top>
      <bottom style="thin">
        <color theme="0"/>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style="thin">
        <color theme="0"/>
      </left>
      <right style="thin">
        <color theme="0"/>
      </right>
      <top/>
      <bottom/>
      <diagonal/>
    </border>
    <border>
      <left style="thin">
        <color theme="0"/>
      </left>
      <right style="thin">
        <color theme="0"/>
      </right>
      <top style="thin">
        <color theme="0"/>
      </top>
      <bottom style="thin">
        <color theme="0" tint="-0.499984740745262"/>
      </bottom>
      <diagonal/>
    </border>
    <border>
      <left style="thin">
        <color theme="0"/>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top/>
      <bottom style="thin">
        <color theme="0"/>
      </bottom>
      <diagonal/>
    </border>
    <border>
      <left style="thin">
        <color rgb="FF808080"/>
      </left>
      <right style="thin">
        <color rgb="FF808080"/>
      </right>
      <top style="thin">
        <color rgb="FF808080"/>
      </top>
      <bottom style="thin">
        <color rgb="FF808080"/>
      </bottom>
      <diagonal/>
    </border>
    <border>
      <left style="thin">
        <color theme="1" tint="0.499984740745262"/>
      </left>
      <right style="thin">
        <color theme="1" tint="0.499984740745262"/>
      </right>
      <top/>
      <bottom style="thin">
        <color theme="1" tint="0.499984740745262"/>
      </bottom>
      <diagonal/>
    </border>
    <border>
      <left style="thin">
        <color rgb="FFCD5B37"/>
      </left>
      <right style="thin">
        <color rgb="FFCD5B37"/>
      </right>
      <top style="thin">
        <color rgb="FFCD5B37"/>
      </top>
      <bottom style="thin">
        <color rgb="FFCD5B37"/>
      </bottom>
      <diagonal/>
    </border>
    <border>
      <left/>
      <right style="thin">
        <color theme="0"/>
      </right>
      <top style="thin">
        <color theme="0"/>
      </top>
      <bottom/>
      <diagonal/>
    </border>
    <border>
      <left/>
      <right/>
      <top style="thin">
        <color theme="0"/>
      </top>
      <bottom style="thin">
        <color theme="0" tint="-0.499984740745262"/>
      </bottom>
      <diagonal/>
    </border>
    <border>
      <left style="thin">
        <color rgb="FFCD5B37"/>
      </left>
      <right style="thin">
        <color rgb="FFCD5B37"/>
      </right>
      <top style="thin">
        <color rgb="FFCD5B37"/>
      </top>
      <bottom/>
      <diagonal/>
    </border>
    <border>
      <left style="thin">
        <color rgb="FF808080"/>
      </left>
      <right style="thin">
        <color rgb="FF808080"/>
      </right>
      <top/>
      <bottom style="thin">
        <color rgb="FF808080"/>
      </bottom>
      <diagonal/>
    </border>
    <border>
      <left/>
      <right/>
      <top/>
      <bottom style="thin">
        <color rgb="FFF0EEE3"/>
      </bottom>
      <diagonal/>
    </border>
    <border>
      <left/>
      <right style="thin">
        <color theme="0"/>
      </right>
      <top/>
      <bottom style="thin">
        <color theme="0" tint="-0.499984740745262"/>
      </bottom>
      <diagonal/>
    </border>
    <border>
      <left/>
      <right/>
      <top/>
      <bottom style="thin">
        <color theme="0" tint="-0.499984740745262"/>
      </bottom>
      <diagonal/>
    </border>
    <border>
      <left style="thin">
        <color theme="0"/>
      </left>
      <right/>
      <top/>
      <bottom style="thin">
        <color theme="0" tint="-0.499984740745262"/>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10">
    <xf numFmtId="0" fontId="0" fillId="0" borderId="0" xfId="0"/>
    <xf numFmtId="0" fontId="18" fillId="0" borderId="10" xfId="0" applyFont="1" applyBorder="1" applyAlignment="1">
      <alignment wrapText="1"/>
    </xf>
    <xf numFmtId="0" fontId="0" fillId="0" borderId="10" xfId="0" applyBorder="1" applyAlignment="1">
      <alignment wrapText="1"/>
    </xf>
    <xf numFmtId="0" fontId="0" fillId="0" borderId="11" xfId="0" applyBorder="1" applyAlignment="1">
      <alignment wrapText="1"/>
    </xf>
    <xf numFmtId="0" fontId="18" fillId="0" borderId="15" xfId="0" applyFont="1" applyBorder="1" applyAlignment="1">
      <alignment wrapText="1"/>
    </xf>
    <xf numFmtId="0" fontId="0" fillId="0" borderId="10" xfId="0" applyBorder="1"/>
    <xf numFmtId="0" fontId="20" fillId="0" borderId="10" xfId="0" applyFont="1" applyBorder="1"/>
    <xf numFmtId="0" fontId="0" fillId="33" borderId="10" xfId="0" applyFill="1" applyBorder="1" applyAlignment="1">
      <alignment horizontal="center"/>
    </xf>
    <xf numFmtId="0" fontId="0" fillId="0" borderId="13" xfId="0" applyBorder="1"/>
    <xf numFmtId="0" fontId="0" fillId="0" borderId="11" xfId="0" applyBorder="1"/>
    <xf numFmtId="0" fontId="0" fillId="0" borderId="15" xfId="0" applyBorder="1"/>
    <xf numFmtId="0" fontId="0" fillId="33" borderId="16" xfId="0" applyFill="1" applyBorder="1" applyAlignment="1">
      <alignment horizontal="center"/>
    </xf>
    <xf numFmtId="0" fontId="0" fillId="33" borderId="11" xfId="0" applyFill="1" applyBorder="1" applyAlignment="1">
      <alignment horizontal="center"/>
    </xf>
    <xf numFmtId="0" fontId="0" fillId="33" borderId="18" xfId="0" applyFill="1" applyBorder="1" applyAlignment="1">
      <alignment horizontal="center"/>
    </xf>
    <xf numFmtId="0" fontId="0" fillId="33" borderId="11" xfId="0" applyFill="1" applyBorder="1" applyAlignment="1">
      <alignment horizontal="center" wrapText="1"/>
    </xf>
    <xf numFmtId="0" fontId="22" fillId="0" borderId="10" xfId="0" applyFont="1" applyBorder="1" applyAlignment="1">
      <alignment wrapText="1"/>
    </xf>
    <xf numFmtId="0" fontId="22" fillId="0" borderId="11" xfId="0" applyFont="1" applyBorder="1" applyAlignment="1">
      <alignment wrapText="1"/>
    </xf>
    <xf numFmtId="0" fontId="25" fillId="0" borderId="21" xfId="0" applyFont="1" applyBorder="1"/>
    <xf numFmtId="0" fontId="24" fillId="0" borderId="19" xfId="0" applyFont="1" applyBorder="1"/>
    <xf numFmtId="0" fontId="24" fillId="0" borderId="16" xfId="0" applyFont="1" applyBorder="1"/>
    <xf numFmtId="0" fontId="0" fillId="33" borderId="10" xfId="0" applyFill="1" applyBorder="1"/>
    <xf numFmtId="0" fontId="22" fillId="0" borderId="10" xfId="0" applyFont="1" applyBorder="1"/>
    <xf numFmtId="0" fontId="26" fillId="33" borderId="16" xfId="0" applyFont="1" applyFill="1" applyBorder="1" applyAlignment="1">
      <alignment horizontal="center"/>
    </xf>
    <xf numFmtId="0" fontId="29" fillId="0" borderId="10" xfId="0" applyFont="1" applyBorder="1" applyAlignment="1">
      <alignment wrapText="1"/>
    </xf>
    <xf numFmtId="0" fontId="24" fillId="0" borderId="19" xfId="0" applyFont="1" applyBorder="1" applyAlignment="1">
      <alignment horizontal="center"/>
    </xf>
    <xf numFmtId="0" fontId="0" fillId="0" borderId="22" xfId="0" applyBorder="1"/>
    <xf numFmtId="0" fontId="0" fillId="0" borderId="15" xfId="0" applyBorder="1" applyAlignment="1">
      <alignment wrapText="1"/>
    </xf>
    <xf numFmtId="0" fontId="0" fillId="0" borderId="23" xfId="0" applyBorder="1"/>
    <xf numFmtId="0" fontId="0" fillId="33" borderId="25" xfId="0" applyFill="1" applyBorder="1" applyAlignment="1">
      <alignment horizontal="center"/>
    </xf>
    <xf numFmtId="0" fontId="24" fillId="0" borderId="10" xfId="0" applyFont="1" applyBorder="1" applyAlignment="1">
      <alignment horizontal="left"/>
    </xf>
    <xf numFmtId="0" fontId="24" fillId="0" borderId="10" xfId="0" applyFont="1" applyBorder="1" applyAlignment="1">
      <alignment horizontal="center"/>
    </xf>
    <xf numFmtId="0" fontId="23" fillId="0" borderId="10" xfId="0" applyFont="1" applyBorder="1" applyAlignment="1">
      <alignment horizontal="center" vertical="center" wrapText="1"/>
    </xf>
    <xf numFmtId="0" fontId="31" fillId="0" borderId="20" xfId="0" applyFont="1" applyBorder="1" applyAlignment="1">
      <alignment horizontal="center" vertical="center" wrapText="1"/>
    </xf>
    <xf numFmtId="0" fontId="30" fillId="0" borderId="28" xfId="0" applyFont="1" applyBorder="1"/>
    <xf numFmtId="0" fontId="30" fillId="0" borderId="27" xfId="0" applyFont="1" applyBorder="1"/>
    <xf numFmtId="0" fontId="33" fillId="34" borderId="27" xfId="0" applyFont="1" applyFill="1" applyBorder="1" applyAlignment="1">
      <alignment horizontal="center"/>
    </xf>
    <xf numFmtId="0" fontId="36" fillId="0" borderId="15" xfId="0" applyFont="1" applyBorder="1" applyAlignment="1">
      <alignment wrapText="1"/>
    </xf>
    <xf numFmtId="0" fontId="37" fillId="0" borderId="10" xfId="0" applyFont="1" applyBorder="1" applyAlignment="1">
      <alignment wrapText="1"/>
    </xf>
    <xf numFmtId="0" fontId="38" fillId="0" borderId="19" xfId="0" applyFont="1" applyBorder="1"/>
    <xf numFmtId="0" fontId="38" fillId="0" borderId="10" xfId="0" applyFont="1" applyBorder="1" applyAlignment="1">
      <alignment horizontal="left"/>
    </xf>
    <xf numFmtId="0" fontId="38" fillId="33" borderId="10" xfId="0" applyFont="1" applyFill="1" applyBorder="1" applyAlignment="1">
      <alignment horizontal="center"/>
    </xf>
    <xf numFmtId="0" fontId="38" fillId="33" borderId="11" xfId="0" applyFont="1" applyFill="1" applyBorder="1" applyAlignment="1">
      <alignment horizontal="center" wrapText="1"/>
    </xf>
    <xf numFmtId="0" fontId="38" fillId="33" borderId="11" xfId="0" applyFont="1" applyFill="1" applyBorder="1" applyAlignment="1">
      <alignment horizontal="center"/>
    </xf>
    <xf numFmtId="0" fontId="38" fillId="33" borderId="25" xfId="0" applyFont="1" applyFill="1" applyBorder="1" applyAlignment="1">
      <alignment horizontal="center"/>
    </xf>
    <xf numFmtId="0" fontId="38" fillId="0" borderId="13" xfId="0" applyFont="1" applyBorder="1"/>
    <xf numFmtId="0" fontId="38" fillId="33" borderId="30" xfId="0" applyFont="1" applyFill="1" applyBorder="1" applyAlignment="1">
      <alignment horizontal="center"/>
    </xf>
    <xf numFmtId="0" fontId="38" fillId="33" borderId="13" xfId="0" applyFont="1" applyFill="1" applyBorder="1" applyAlignment="1">
      <alignment horizontal="center"/>
    </xf>
    <xf numFmtId="0" fontId="38" fillId="0" borderId="29" xfId="0" applyFont="1" applyBorder="1"/>
    <xf numFmtId="0" fontId="24" fillId="0" borderId="13" xfId="0" applyFont="1" applyBorder="1" applyAlignment="1">
      <alignment horizontal="center"/>
    </xf>
    <xf numFmtId="0" fontId="0" fillId="0" borderId="10" xfId="0" applyBorder="1" applyAlignment="1">
      <alignment vertical="top" wrapText="1"/>
    </xf>
    <xf numFmtId="0" fontId="22" fillId="0" borderId="11" xfId="0" applyFont="1" applyBorder="1" applyAlignment="1">
      <alignment vertical="center" wrapText="1"/>
    </xf>
    <xf numFmtId="0" fontId="40" fillId="0" borderId="11" xfId="0" applyFont="1" applyBorder="1" applyAlignment="1">
      <alignment vertical="center" wrapText="1"/>
    </xf>
    <xf numFmtId="0" fontId="23" fillId="0" borderId="11" xfId="0" applyFont="1" applyBorder="1" applyAlignment="1">
      <alignment wrapText="1"/>
    </xf>
    <xf numFmtId="0" fontId="20" fillId="0" borderId="16" xfId="0" applyFont="1" applyBorder="1"/>
    <xf numFmtId="0" fontId="19" fillId="35" borderId="33" xfId="0" applyFont="1" applyFill="1" applyBorder="1"/>
    <xf numFmtId="0" fontId="13" fillId="35" borderId="33" xfId="0" applyFont="1" applyFill="1" applyBorder="1" applyAlignment="1">
      <alignment horizontal="center" vertical="center"/>
    </xf>
    <xf numFmtId="0" fontId="38" fillId="35" borderId="33" xfId="0" applyFont="1" applyFill="1" applyBorder="1" applyAlignment="1">
      <alignment horizontal="center"/>
    </xf>
    <xf numFmtId="0" fontId="19" fillId="35" borderId="33" xfId="0" applyFont="1" applyFill="1" applyBorder="1" applyAlignment="1">
      <alignment horizontal="center"/>
    </xf>
    <xf numFmtId="0" fontId="19" fillId="35" borderId="33" xfId="0" applyFont="1" applyFill="1" applyBorder="1" applyAlignment="1">
      <alignment wrapText="1"/>
    </xf>
    <xf numFmtId="0" fontId="48" fillId="0" borderId="0" xfId="0" applyFont="1" applyAlignment="1">
      <alignment wrapText="1"/>
    </xf>
    <xf numFmtId="0" fontId="0" fillId="0" borderId="16" xfId="0" applyBorder="1"/>
    <xf numFmtId="0" fontId="22" fillId="0" borderId="11" xfId="0" applyFont="1" applyBorder="1"/>
    <xf numFmtId="0" fontId="38" fillId="0" borderId="12" xfId="0" applyFont="1" applyBorder="1"/>
    <xf numFmtId="0" fontId="26" fillId="33" borderId="34" xfId="0" applyFont="1" applyFill="1" applyBorder="1" applyAlignment="1">
      <alignment horizontal="center"/>
    </xf>
    <xf numFmtId="0" fontId="13" fillId="33" borderId="15" xfId="0" applyFont="1" applyFill="1" applyBorder="1"/>
    <xf numFmtId="0" fontId="13" fillId="33" borderId="15" xfId="0" applyFont="1" applyFill="1" applyBorder="1" applyAlignment="1">
      <alignment wrapText="1"/>
    </xf>
    <xf numFmtId="0" fontId="16" fillId="0" borderId="19" xfId="0" applyFont="1" applyBorder="1" applyAlignment="1">
      <alignment wrapText="1"/>
    </xf>
    <xf numFmtId="0" fontId="16" fillId="0" borderId="10" xfId="0" applyFont="1" applyBorder="1" applyAlignment="1">
      <alignment horizontal="left" wrapText="1"/>
    </xf>
    <xf numFmtId="0" fontId="0" fillId="0" borderId="10" xfId="0" applyBorder="1" applyAlignment="1">
      <alignment horizontal="center" wrapText="1"/>
    </xf>
    <xf numFmtId="0" fontId="0" fillId="0" borderId="11" xfId="0" applyBorder="1" applyAlignment="1">
      <alignment horizontal="center" wrapText="1"/>
    </xf>
    <xf numFmtId="0" fontId="13" fillId="35" borderId="33" xfId="0" applyFont="1" applyFill="1" applyBorder="1" applyAlignment="1">
      <alignment wrapText="1"/>
    </xf>
    <xf numFmtId="0" fontId="28" fillId="0" borderId="18" xfId="0" applyFont="1" applyBorder="1"/>
    <xf numFmtId="0" fontId="29" fillId="0" borderId="16" xfId="0" applyFont="1" applyBorder="1" applyAlignment="1">
      <alignment horizontal="center" wrapText="1"/>
    </xf>
    <xf numFmtId="0" fontId="38" fillId="33" borderId="19" xfId="0" applyFont="1" applyFill="1" applyBorder="1" applyAlignment="1">
      <alignment horizontal="center"/>
    </xf>
    <xf numFmtId="0" fontId="38" fillId="33" borderId="35" xfId="0" applyFont="1" applyFill="1" applyBorder="1" applyAlignment="1">
      <alignment horizontal="center"/>
    </xf>
    <xf numFmtId="0" fontId="42" fillId="36" borderId="0" xfId="0" applyFont="1" applyFill="1" applyAlignment="1">
      <alignment horizontal="center" wrapText="1"/>
    </xf>
    <xf numFmtId="0" fontId="0" fillId="36" borderId="0" xfId="0" applyFill="1" applyAlignment="1">
      <alignment horizontal="center" wrapText="1"/>
    </xf>
    <xf numFmtId="0" fontId="0" fillId="36" borderId="0" xfId="0" applyFill="1" applyAlignment="1">
      <alignment horizontal="center" vertical="center" wrapText="1"/>
    </xf>
    <xf numFmtId="0" fontId="46" fillId="36" borderId="0" xfId="0" applyFont="1" applyFill="1" applyAlignment="1">
      <alignment horizontal="center" wrapText="1"/>
    </xf>
    <xf numFmtId="16" fontId="0" fillId="36" borderId="0" xfId="0" applyNumberFormat="1" applyFill="1" applyAlignment="1">
      <alignment horizontal="center" wrapText="1"/>
    </xf>
    <xf numFmtId="0" fontId="21" fillId="36" borderId="0" xfId="0" applyFont="1" applyFill="1" applyAlignment="1">
      <alignment horizontal="center" wrapText="1"/>
    </xf>
    <xf numFmtId="0" fontId="38" fillId="33" borderId="14" xfId="0" applyFont="1" applyFill="1" applyBorder="1" applyAlignment="1">
      <alignment horizontal="center"/>
    </xf>
    <xf numFmtId="0" fontId="13" fillId="33" borderId="18" xfId="0" applyFont="1" applyFill="1" applyBorder="1" applyAlignment="1">
      <alignment horizontal="center"/>
    </xf>
    <xf numFmtId="0" fontId="45" fillId="36" borderId="0" xfId="0" applyFont="1" applyFill="1" applyAlignment="1">
      <alignment horizontal="center" wrapText="1"/>
    </xf>
    <xf numFmtId="49" fontId="0" fillId="36" borderId="0" xfId="0" applyNumberFormat="1" applyFill="1" applyAlignment="1">
      <alignment horizontal="center" wrapText="1"/>
    </xf>
    <xf numFmtId="0" fontId="13" fillId="35" borderId="36" xfId="0" applyFont="1" applyFill="1" applyBorder="1" applyAlignment="1">
      <alignment wrapText="1"/>
    </xf>
    <xf numFmtId="0" fontId="35" fillId="0" borderId="18" xfId="0" applyFont="1" applyBorder="1"/>
    <xf numFmtId="0" fontId="37" fillId="0" borderId="16" xfId="0" applyFont="1" applyBorder="1" applyAlignment="1">
      <alignment horizontal="center" wrapText="1"/>
    </xf>
    <xf numFmtId="0" fontId="0" fillId="0" borderId="15" xfId="0" applyBorder="1" applyAlignment="1">
      <alignment horizontal="center" wrapText="1"/>
    </xf>
    <xf numFmtId="0" fontId="38" fillId="36" borderId="39" xfId="0" applyFont="1" applyFill="1" applyBorder="1" applyAlignment="1">
      <alignment horizontal="center"/>
    </xf>
    <xf numFmtId="0" fontId="0" fillId="36" borderId="38" xfId="0" applyFill="1" applyBorder="1" applyAlignment="1">
      <alignment horizontal="center" wrapText="1"/>
    </xf>
    <xf numFmtId="0" fontId="38" fillId="36" borderId="40" xfId="0" applyFont="1" applyFill="1" applyBorder="1" applyAlignment="1">
      <alignment horizontal="center"/>
    </xf>
    <xf numFmtId="0" fontId="0" fillId="36" borderId="41" xfId="0" applyFill="1" applyBorder="1"/>
    <xf numFmtId="0" fontId="45" fillId="36" borderId="38" xfId="0" applyFont="1" applyFill="1" applyBorder="1" applyAlignment="1">
      <alignment horizontal="center" wrapText="1"/>
    </xf>
    <xf numFmtId="0" fontId="20" fillId="36" borderId="32" xfId="0" applyFont="1" applyFill="1" applyBorder="1" applyAlignment="1">
      <alignment horizontal="center" vertical="center"/>
    </xf>
    <xf numFmtId="0" fontId="20" fillId="36" borderId="17" xfId="0" applyFont="1" applyFill="1" applyBorder="1" applyAlignment="1">
      <alignment horizontal="center" vertical="center"/>
    </xf>
    <xf numFmtId="0" fontId="57" fillId="33" borderId="18" xfId="0" applyFont="1" applyFill="1" applyBorder="1" applyAlignment="1">
      <alignment horizontal="center"/>
    </xf>
    <xf numFmtId="0" fontId="56" fillId="33" borderId="18" xfId="0" applyFont="1" applyFill="1" applyBorder="1" applyAlignment="1">
      <alignment horizontal="center"/>
    </xf>
    <xf numFmtId="0" fontId="55" fillId="33" borderId="18" xfId="0" applyFont="1" applyFill="1" applyBorder="1" applyAlignment="1">
      <alignment horizontal="center"/>
    </xf>
    <xf numFmtId="0" fontId="22" fillId="0" borderId="10" xfId="0" applyFont="1" applyBorder="1" applyAlignment="1">
      <alignment vertical="center" wrapText="1"/>
    </xf>
    <xf numFmtId="0" fontId="34" fillId="37" borderId="31" xfId="0" applyFont="1" applyFill="1" applyBorder="1" applyAlignment="1">
      <alignment horizontal="center"/>
    </xf>
    <xf numFmtId="0" fontId="32" fillId="35" borderId="33" xfId="0" applyFont="1" applyFill="1" applyBorder="1" applyAlignment="1">
      <alignment horizontal="center" wrapText="1"/>
    </xf>
    <xf numFmtId="0" fontId="0" fillId="0" borderId="14" xfId="0" applyBorder="1"/>
    <xf numFmtId="0" fontId="0" fillId="0" borderId="12" xfId="0" applyBorder="1"/>
    <xf numFmtId="0" fontId="20" fillId="36" borderId="17" xfId="0" applyFont="1" applyFill="1" applyBorder="1" applyAlignment="1">
      <alignment horizontal="center"/>
    </xf>
    <xf numFmtId="0" fontId="0" fillId="0" borderId="24" xfId="0" applyBorder="1"/>
    <xf numFmtId="0" fontId="22" fillId="0" borderId="13" xfId="0" applyFont="1" applyBorder="1"/>
    <xf numFmtId="0" fontId="22" fillId="0" borderId="12" xfId="0" applyFont="1" applyBorder="1"/>
    <xf numFmtId="0" fontId="34" fillId="37" borderId="37" xfId="0" applyFont="1" applyFill="1" applyBorder="1" applyAlignment="1">
      <alignment horizontal="center"/>
    </xf>
    <xf numFmtId="0" fontId="30" fillId="0" borderId="26" xfId="0" applyFont="1" applyBorder="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
    <dxf>
      <font>
        <b/>
        <i val="0"/>
        <color rgb="FFCD5B37"/>
      </font>
    </dxf>
    <dxf>
      <font>
        <b/>
        <i val="0"/>
        <color rgb="FF7D3A76"/>
      </font>
    </dxf>
    <dxf>
      <font>
        <b/>
        <i val="0"/>
        <color rgb="FF7D3A76"/>
      </font>
    </dxf>
    <dxf>
      <font>
        <b/>
        <i val="0"/>
        <color rgb="FF7D3A76"/>
      </font>
    </dxf>
    <dxf>
      <font>
        <b/>
        <i val="0"/>
        <color rgb="FF7D3A76"/>
      </font>
    </dxf>
  </dxfs>
  <tableStyles count="0" defaultTableStyle="TableStyleMedium2" defaultPivotStyle="PivotStyleLight16"/>
  <colors>
    <mruColors>
      <color rgb="FF0D887A"/>
      <color rgb="FFC98A3D"/>
      <color rgb="FF59A4E8"/>
      <color rgb="FF7D3A76"/>
      <color rgb="FFCD5B37"/>
      <color rgb="FFF0EEE3"/>
      <color rgb="FF9D3F29"/>
      <color rgb="FFF0CD8A"/>
      <color rgb="FF5016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443735</xdr:colOff>
      <xdr:row>0</xdr:row>
      <xdr:rowOff>0</xdr:rowOff>
    </xdr:from>
    <xdr:to>
      <xdr:col>1</xdr:col>
      <xdr:colOff>344309</xdr:colOff>
      <xdr:row>1</xdr:row>
      <xdr:rowOff>1038225</xdr:rowOff>
    </xdr:to>
    <xdr:pic>
      <xdr:nvPicPr>
        <xdr:cNvPr id="3" name="Picture 2">
          <a:extLst>
            <a:ext uri="{FF2B5EF4-FFF2-40B4-BE49-F238E27FC236}">
              <a16:creationId xmlns:a16="http://schemas.microsoft.com/office/drawing/2014/main" id="{46A97151-BA69-014D-A86C-200F6116C0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3735" y="0"/>
          <a:ext cx="729249" cy="1435100"/>
        </a:xfrm>
        <a:prstGeom prst="rect">
          <a:avLst/>
        </a:prstGeom>
      </xdr:spPr>
    </xdr:pic>
    <xdr:clientData/>
  </xdr:twoCellAnchor>
  <xdr:twoCellAnchor editAs="oneCell">
    <xdr:from>
      <xdr:col>6</xdr:col>
      <xdr:colOff>362857</xdr:colOff>
      <xdr:row>6</xdr:row>
      <xdr:rowOff>18141</xdr:rowOff>
    </xdr:from>
    <xdr:to>
      <xdr:col>6</xdr:col>
      <xdr:colOff>572407</xdr:colOff>
      <xdr:row>8</xdr:row>
      <xdr:rowOff>221341</xdr:rowOff>
    </xdr:to>
    <xdr:pic>
      <xdr:nvPicPr>
        <xdr:cNvPr id="2" name="Picture 1" descr="Group 8, Grouped object">
          <a:extLst>
            <a:ext uri="{FF2B5EF4-FFF2-40B4-BE49-F238E27FC236}">
              <a16:creationId xmlns:a16="http://schemas.microsoft.com/office/drawing/2014/main" id="{B45D8313-1BF1-44F6-DA1B-6752634139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35928" y="5515427"/>
          <a:ext cx="209550" cy="668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11</xdr:row>
      <xdr:rowOff>373743</xdr:rowOff>
    </xdr:from>
    <xdr:to>
      <xdr:col>7</xdr:col>
      <xdr:colOff>16329</xdr:colOff>
      <xdr:row>11</xdr:row>
      <xdr:rowOff>561068</xdr:rowOff>
    </xdr:to>
    <xdr:pic>
      <xdr:nvPicPr>
        <xdr:cNvPr id="15" name="Picture 14">
          <a:extLst>
            <a:ext uri="{FF2B5EF4-FFF2-40B4-BE49-F238E27FC236}">
              <a16:creationId xmlns:a16="http://schemas.microsoft.com/office/drawing/2014/main" id="{178834B3-CC21-D37B-C67E-CE13C6283EE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13465" y="7218136"/>
          <a:ext cx="6286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228145</xdr:colOff>
      <xdr:row>21</xdr:row>
      <xdr:rowOff>370568</xdr:rowOff>
    </xdr:from>
    <xdr:to>
      <xdr:col>6</xdr:col>
      <xdr:colOff>506638</xdr:colOff>
      <xdr:row>22</xdr:row>
      <xdr:rowOff>69397</xdr:rowOff>
    </xdr:to>
    <xdr:pic>
      <xdr:nvPicPr>
        <xdr:cNvPr id="16" name="Picture 15">
          <a:extLst>
            <a:ext uri="{FF2B5EF4-FFF2-40B4-BE49-F238E27FC236}">
              <a16:creationId xmlns:a16="http://schemas.microsoft.com/office/drawing/2014/main" id="{0C37C366-907F-F5A8-FC16-5DB2865CAAE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0788" y="12331247"/>
          <a:ext cx="278493" cy="2703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19</xdr:row>
      <xdr:rowOff>0</xdr:rowOff>
    </xdr:from>
    <xdr:to>
      <xdr:col>7</xdr:col>
      <xdr:colOff>4610100</xdr:colOff>
      <xdr:row>19</xdr:row>
      <xdr:rowOff>0</xdr:rowOff>
    </xdr:to>
    <xdr:pic>
      <xdr:nvPicPr>
        <xdr:cNvPr id="17" name="Picture 16">
          <a:extLst>
            <a:ext uri="{FF2B5EF4-FFF2-40B4-BE49-F238E27FC236}">
              <a16:creationId xmlns:a16="http://schemas.microsoft.com/office/drawing/2014/main" id="{424DBA62-C1D8-69EE-21B3-3DEA69F08DC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241800" y="10934700"/>
          <a:ext cx="52578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210910</xdr:colOff>
      <xdr:row>19</xdr:row>
      <xdr:rowOff>371474</xdr:rowOff>
    </xdr:from>
    <xdr:to>
      <xdr:col>6</xdr:col>
      <xdr:colOff>516739</xdr:colOff>
      <xdr:row>20</xdr:row>
      <xdr:rowOff>115207</xdr:rowOff>
    </xdr:to>
    <xdr:pic>
      <xdr:nvPicPr>
        <xdr:cNvPr id="19" name="Picture 18">
          <a:extLst>
            <a:ext uri="{FF2B5EF4-FFF2-40B4-BE49-F238E27FC236}">
              <a16:creationId xmlns:a16="http://schemas.microsoft.com/office/drawing/2014/main" id="{EFBFA973-F13D-5B91-9C0F-1131EF3E44C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83553" y="11352438"/>
          <a:ext cx="305829" cy="3152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166460</xdr:colOff>
      <xdr:row>50</xdr:row>
      <xdr:rowOff>466108</xdr:rowOff>
    </xdr:from>
    <xdr:to>
      <xdr:col>6</xdr:col>
      <xdr:colOff>465817</xdr:colOff>
      <xdr:row>51</xdr:row>
      <xdr:rowOff>122463</xdr:rowOff>
    </xdr:to>
    <xdr:pic>
      <xdr:nvPicPr>
        <xdr:cNvPr id="20" name="Picture 19">
          <a:extLst>
            <a:ext uri="{FF2B5EF4-FFF2-40B4-BE49-F238E27FC236}">
              <a16:creationId xmlns:a16="http://schemas.microsoft.com/office/drawing/2014/main" id="{E2B381A0-00A3-CD24-BD07-695215F0F81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39103" y="34905787"/>
          <a:ext cx="29618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196850</xdr:colOff>
      <xdr:row>50</xdr:row>
      <xdr:rowOff>0</xdr:rowOff>
    </xdr:from>
    <xdr:to>
      <xdr:col>7</xdr:col>
      <xdr:colOff>4810125</xdr:colOff>
      <xdr:row>50</xdr:row>
      <xdr:rowOff>0</xdr:rowOff>
    </xdr:to>
    <xdr:pic>
      <xdr:nvPicPr>
        <xdr:cNvPr id="21" name="Picture 20">
          <a:extLst>
            <a:ext uri="{FF2B5EF4-FFF2-40B4-BE49-F238E27FC236}">
              <a16:creationId xmlns:a16="http://schemas.microsoft.com/office/drawing/2014/main" id="{E8838B78-94B3-DC03-E6F8-95B0BAAF349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438650" y="34290000"/>
          <a:ext cx="52578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23</xdr:row>
      <xdr:rowOff>343355</xdr:rowOff>
    </xdr:from>
    <xdr:to>
      <xdr:col>6</xdr:col>
      <xdr:colOff>526719</xdr:colOff>
      <xdr:row>24</xdr:row>
      <xdr:rowOff>77563</xdr:rowOff>
    </xdr:to>
    <xdr:pic>
      <xdr:nvPicPr>
        <xdr:cNvPr id="22" name="Picture 21">
          <a:extLst>
            <a:ext uri="{FF2B5EF4-FFF2-40B4-BE49-F238E27FC236}">
              <a16:creationId xmlns:a16="http://schemas.microsoft.com/office/drawing/2014/main" id="{F07679CB-53BF-4689-BB4F-5EC7C6483BB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8" y="13678355"/>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32</xdr:row>
      <xdr:rowOff>408214</xdr:rowOff>
    </xdr:from>
    <xdr:to>
      <xdr:col>6</xdr:col>
      <xdr:colOff>496329</xdr:colOff>
      <xdr:row>33</xdr:row>
      <xdr:rowOff>142422</xdr:rowOff>
    </xdr:to>
    <xdr:pic>
      <xdr:nvPicPr>
        <xdr:cNvPr id="23" name="Picture 22">
          <a:extLst>
            <a:ext uri="{FF2B5EF4-FFF2-40B4-BE49-F238E27FC236}">
              <a16:creationId xmlns:a16="http://schemas.microsoft.com/office/drawing/2014/main" id="{3F1D88DF-5712-4FD1-8F2B-8B18E8D5F2A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63143" y="17158607"/>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40</xdr:row>
      <xdr:rowOff>476250</xdr:rowOff>
    </xdr:from>
    <xdr:to>
      <xdr:col>6</xdr:col>
      <xdr:colOff>482722</xdr:colOff>
      <xdr:row>41</xdr:row>
      <xdr:rowOff>142422</xdr:rowOff>
    </xdr:to>
    <xdr:pic>
      <xdr:nvPicPr>
        <xdr:cNvPr id="24" name="Picture 23">
          <a:extLst>
            <a:ext uri="{FF2B5EF4-FFF2-40B4-BE49-F238E27FC236}">
              <a16:creationId xmlns:a16="http://schemas.microsoft.com/office/drawing/2014/main" id="{823D0AB4-EAF6-4F4E-A818-62F9F8CCF8E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49536" y="23036893"/>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44</xdr:row>
      <xdr:rowOff>421821</xdr:rowOff>
    </xdr:from>
    <xdr:to>
      <xdr:col>6</xdr:col>
      <xdr:colOff>482600</xdr:colOff>
      <xdr:row>45</xdr:row>
      <xdr:rowOff>140607</xdr:rowOff>
    </xdr:to>
    <xdr:pic>
      <xdr:nvPicPr>
        <xdr:cNvPr id="25" name="Picture 24">
          <a:extLst>
            <a:ext uri="{FF2B5EF4-FFF2-40B4-BE49-F238E27FC236}">
              <a16:creationId xmlns:a16="http://schemas.microsoft.com/office/drawing/2014/main" id="{1F8DE275-D603-42A8-9E95-B94B0B79C50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29391428"/>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62</xdr:row>
      <xdr:rowOff>468993</xdr:rowOff>
    </xdr:from>
    <xdr:to>
      <xdr:col>6</xdr:col>
      <xdr:colOff>493154</xdr:colOff>
      <xdr:row>63</xdr:row>
      <xdr:rowOff>125641</xdr:rowOff>
    </xdr:to>
    <xdr:pic>
      <xdr:nvPicPr>
        <xdr:cNvPr id="26" name="Picture 25">
          <a:extLst>
            <a:ext uri="{FF2B5EF4-FFF2-40B4-BE49-F238E27FC236}">
              <a16:creationId xmlns:a16="http://schemas.microsoft.com/office/drawing/2014/main" id="{A6DAD217-4BFC-45D0-9476-09CD360F0F5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63143" y="39276564"/>
          <a:ext cx="302654" cy="299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66</xdr:row>
      <xdr:rowOff>462642</xdr:rowOff>
    </xdr:from>
    <xdr:to>
      <xdr:col>6</xdr:col>
      <xdr:colOff>523543</xdr:colOff>
      <xdr:row>67</xdr:row>
      <xdr:rowOff>122464</xdr:rowOff>
    </xdr:to>
    <xdr:pic>
      <xdr:nvPicPr>
        <xdr:cNvPr id="27" name="Picture 26">
          <a:extLst>
            <a:ext uri="{FF2B5EF4-FFF2-40B4-BE49-F238E27FC236}">
              <a16:creationId xmlns:a16="http://schemas.microsoft.com/office/drawing/2014/main" id="{D031EB4C-9C46-4C6C-A4E8-4CB24CCC331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2154928"/>
          <a:ext cx="302654"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68</xdr:row>
      <xdr:rowOff>435428</xdr:rowOff>
    </xdr:from>
    <xdr:to>
      <xdr:col>6</xdr:col>
      <xdr:colOff>523543</xdr:colOff>
      <xdr:row>69</xdr:row>
      <xdr:rowOff>95251</xdr:rowOff>
    </xdr:to>
    <xdr:pic>
      <xdr:nvPicPr>
        <xdr:cNvPr id="28" name="Picture 27">
          <a:extLst>
            <a:ext uri="{FF2B5EF4-FFF2-40B4-BE49-F238E27FC236}">
              <a16:creationId xmlns:a16="http://schemas.microsoft.com/office/drawing/2014/main" id="{AC40B46F-16F6-483D-8B1A-A1801BA86FD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4182392"/>
          <a:ext cx="302654"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70</xdr:row>
      <xdr:rowOff>449036</xdr:rowOff>
    </xdr:from>
    <xdr:to>
      <xdr:col>6</xdr:col>
      <xdr:colOff>503586</xdr:colOff>
      <xdr:row>71</xdr:row>
      <xdr:rowOff>102509</xdr:rowOff>
    </xdr:to>
    <xdr:pic>
      <xdr:nvPicPr>
        <xdr:cNvPr id="29" name="Picture 28">
          <a:extLst>
            <a:ext uri="{FF2B5EF4-FFF2-40B4-BE49-F238E27FC236}">
              <a16:creationId xmlns:a16="http://schemas.microsoft.com/office/drawing/2014/main" id="{30FB1EC1-DD8A-4D29-AD73-DF387424277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76750" y="45434250"/>
          <a:ext cx="302654"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72</xdr:row>
      <xdr:rowOff>449035</xdr:rowOff>
    </xdr:from>
    <xdr:to>
      <xdr:col>6</xdr:col>
      <xdr:colOff>496207</xdr:colOff>
      <xdr:row>73</xdr:row>
      <xdr:rowOff>83004</xdr:rowOff>
    </xdr:to>
    <xdr:pic>
      <xdr:nvPicPr>
        <xdr:cNvPr id="31" name="Picture 30">
          <a:extLst>
            <a:ext uri="{FF2B5EF4-FFF2-40B4-BE49-F238E27FC236}">
              <a16:creationId xmlns:a16="http://schemas.microsoft.com/office/drawing/2014/main" id="{4F698BBD-65B1-4CF5-8EBC-81FC35991AE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7" y="46481999"/>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43997</xdr:colOff>
      <xdr:row>74</xdr:row>
      <xdr:rowOff>438603</xdr:rowOff>
    </xdr:from>
    <xdr:to>
      <xdr:col>6</xdr:col>
      <xdr:colOff>312965</xdr:colOff>
      <xdr:row>75</xdr:row>
      <xdr:rowOff>69395</xdr:rowOff>
    </xdr:to>
    <xdr:pic>
      <xdr:nvPicPr>
        <xdr:cNvPr id="32" name="Picture 31">
          <a:extLst>
            <a:ext uri="{FF2B5EF4-FFF2-40B4-BE49-F238E27FC236}">
              <a16:creationId xmlns:a16="http://schemas.microsoft.com/office/drawing/2014/main" id="{38BBDC9D-4A93-471B-B57E-B01E333BBCD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6640" y="48308532"/>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74</xdr:row>
      <xdr:rowOff>421821</xdr:rowOff>
    </xdr:from>
    <xdr:to>
      <xdr:col>7</xdr:col>
      <xdr:colOff>6472</xdr:colOff>
      <xdr:row>75</xdr:row>
      <xdr:rowOff>75292</xdr:rowOff>
    </xdr:to>
    <xdr:pic>
      <xdr:nvPicPr>
        <xdr:cNvPr id="33" name="Picture 32">
          <a:extLst>
            <a:ext uri="{FF2B5EF4-FFF2-40B4-BE49-F238E27FC236}">
              <a16:creationId xmlns:a16="http://schemas.microsoft.com/office/drawing/2014/main" id="{DAA1BD58-AD0E-48B8-BF8E-BA3A11BD27B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9" y="48291750"/>
          <a:ext cx="30582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76</xdr:row>
      <xdr:rowOff>421821</xdr:rowOff>
    </xdr:from>
    <xdr:to>
      <xdr:col>6</xdr:col>
      <xdr:colOff>533068</xdr:colOff>
      <xdr:row>77</xdr:row>
      <xdr:rowOff>68944</xdr:rowOff>
    </xdr:to>
    <xdr:pic>
      <xdr:nvPicPr>
        <xdr:cNvPr id="34" name="Picture 33">
          <a:extLst>
            <a:ext uri="{FF2B5EF4-FFF2-40B4-BE49-F238E27FC236}">
              <a16:creationId xmlns:a16="http://schemas.microsoft.com/office/drawing/2014/main" id="{B9FFA673-D99B-49B7-8DBF-30EBDAE0572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9938214"/>
          <a:ext cx="31535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78</xdr:row>
      <xdr:rowOff>435428</xdr:rowOff>
    </xdr:from>
    <xdr:to>
      <xdr:col>6</xdr:col>
      <xdr:colOff>525811</xdr:colOff>
      <xdr:row>79</xdr:row>
      <xdr:rowOff>82551</xdr:rowOff>
    </xdr:to>
    <xdr:pic>
      <xdr:nvPicPr>
        <xdr:cNvPr id="35" name="Picture 34">
          <a:extLst>
            <a:ext uri="{FF2B5EF4-FFF2-40B4-BE49-F238E27FC236}">
              <a16:creationId xmlns:a16="http://schemas.microsoft.com/office/drawing/2014/main" id="{998CB190-23AA-432F-8F64-A1BC33673144}"/>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76750" y="51190071"/>
          <a:ext cx="31535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163286</xdr:colOff>
      <xdr:row>80</xdr:row>
      <xdr:rowOff>476250</xdr:rowOff>
    </xdr:from>
    <xdr:to>
      <xdr:col>6</xdr:col>
      <xdr:colOff>484990</xdr:colOff>
      <xdr:row>81</xdr:row>
      <xdr:rowOff>126547</xdr:rowOff>
    </xdr:to>
    <xdr:pic>
      <xdr:nvPicPr>
        <xdr:cNvPr id="36" name="Picture 35">
          <a:extLst>
            <a:ext uri="{FF2B5EF4-FFF2-40B4-BE49-F238E27FC236}">
              <a16:creationId xmlns:a16="http://schemas.microsoft.com/office/drawing/2014/main" id="{7CDD3BAA-101E-44E4-BEA6-AB1B9844F51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35929" y="54646286"/>
          <a:ext cx="32170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90</xdr:row>
      <xdr:rowOff>421822</xdr:rowOff>
    </xdr:from>
    <xdr:to>
      <xdr:col>6</xdr:col>
      <xdr:colOff>501772</xdr:colOff>
      <xdr:row>91</xdr:row>
      <xdr:rowOff>78469</xdr:rowOff>
    </xdr:to>
    <xdr:pic>
      <xdr:nvPicPr>
        <xdr:cNvPr id="37" name="Picture 36">
          <a:extLst>
            <a:ext uri="{FF2B5EF4-FFF2-40B4-BE49-F238E27FC236}">
              <a16:creationId xmlns:a16="http://schemas.microsoft.com/office/drawing/2014/main" id="{5F3DDC8E-66D3-4539-AB14-68DB9972F9E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49536" y="58320215"/>
          <a:ext cx="331229"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163286</xdr:colOff>
      <xdr:row>92</xdr:row>
      <xdr:rowOff>421821</xdr:rowOff>
    </xdr:from>
    <xdr:to>
      <xdr:col>6</xdr:col>
      <xdr:colOff>488165</xdr:colOff>
      <xdr:row>93</xdr:row>
      <xdr:rowOff>84818</xdr:rowOff>
    </xdr:to>
    <xdr:pic>
      <xdr:nvPicPr>
        <xdr:cNvPr id="38" name="Picture 37">
          <a:extLst>
            <a:ext uri="{FF2B5EF4-FFF2-40B4-BE49-F238E27FC236}">
              <a16:creationId xmlns:a16="http://schemas.microsoft.com/office/drawing/2014/main" id="{7FA95EA9-31C2-48A2-AB7C-6A2B4DB6478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35929" y="59558464"/>
          <a:ext cx="32487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94</xdr:row>
      <xdr:rowOff>449036</xdr:rowOff>
    </xdr:from>
    <xdr:to>
      <xdr:col>6</xdr:col>
      <xdr:colOff>468993</xdr:colOff>
      <xdr:row>95</xdr:row>
      <xdr:rowOff>83004</xdr:rowOff>
    </xdr:to>
    <xdr:pic>
      <xdr:nvPicPr>
        <xdr:cNvPr id="39" name="Picture 38">
          <a:extLst>
            <a:ext uri="{FF2B5EF4-FFF2-40B4-BE49-F238E27FC236}">
              <a16:creationId xmlns:a16="http://schemas.microsoft.com/office/drawing/2014/main" id="{9A7FD90E-9A7B-46A8-99D7-DF92147835D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63143" y="61028036"/>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24039</xdr:colOff>
      <xdr:row>96</xdr:row>
      <xdr:rowOff>421821</xdr:rowOff>
    </xdr:from>
    <xdr:to>
      <xdr:col>6</xdr:col>
      <xdr:colOff>293007</xdr:colOff>
      <xdr:row>97</xdr:row>
      <xdr:rowOff>65314</xdr:rowOff>
    </xdr:to>
    <xdr:pic>
      <xdr:nvPicPr>
        <xdr:cNvPr id="40" name="Picture 39">
          <a:extLst>
            <a:ext uri="{FF2B5EF4-FFF2-40B4-BE49-F238E27FC236}">
              <a16:creationId xmlns:a16="http://schemas.microsoft.com/office/drawing/2014/main" id="{546CED6B-FD47-4BBA-9849-E0C59A124B9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6682" y="62484000"/>
          <a:ext cx="265793" cy="2830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317046</xdr:colOff>
      <xdr:row>96</xdr:row>
      <xdr:rowOff>435428</xdr:rowOff>
    </xdr:from>
    <xdr:to>
      <xdr:col>6</xdr:col>
      <xdr:colOff>635575</xdr:colOff>
      <xdr:row>97</xdr:row>
      <xdr:rowOff>82550</xdr:rowOff>
    </xdr:to>
    <xdr:pic>
      <xdr:nvPicPr>
        <xdr:cNvPr id="41" name="Picture 40">
          <a:extLst>
            <a:ext uri="{FF2B5EF4-FFF2-40B4-BE49-F238E27FC236}">
              <a16:creationId xmlns:a16="http://schemas.microsoft.com/office/drawing/2014/main" id="{7A41C321-A0F9-4453-8BA2-656688BAFB0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89689" y="62497607"/>
          <a:ext cx="315354" cy="286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98</xdr:row>
      <xdr:rowOff>421821</xdr:rowOff>
    </xdr:from>
    <xdr:to>
      <xdr:col>6</xdr:col>
      <xdr:colOff>312964</xdr:colOff>
      <xdr:row>99</xdr:row>
      <xdr:rowOff>68652</xdr:rowOff>
    </xdr:to>
    <xdr:pic>
      <xdr:nvPicPr>
        <xdr:cNvPr id="42" name="Picture 41">
          <a:extLst>
            <a:ext uri="{FF2B5EF4-FFF2-40B4-BE49-F238E27FC236}">
              <a16:creationId xmlns:a16="http://schemas.microsoft.com/office/drawing/2014/main" id="{7E3ACE3A-35FA-4D12-9DEA-2EAF01F136A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64715571"/>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98</xdr:row>
      <xdr:rowOff>435429</xdr:rowOff>
    </xdr:from>
    <xdr:to>
      <xdr:col>6</xdr:col>
      <xdr:colOff>629104</xdr:colOff>
      <xdr:row>99</xdr:row>
      <xdr:rowOff>69397</xdr:rowOff>
    </xdr:to>
    <xdr:pic>
      <xdr:nvPicPr>
        <xdr:cNvPr id="43" name="Picture 42">
          <a:extLst>
            <a:ext uri="{FF2B5EF4-FFF2-40B4-BE49-F238E27FC236}">
              <a16:creationId xmlns:a16="http://schemas.microsoft.com/office/drawing/2014/main" id="{1D2D912F-BBBD-4D21-86D5-0556AC7091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26429" y="64729179"/>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183243</xdr:colOff>
      <xdr:row>100</xdr:row>
      <xdr:rowOff>421821</xdr:rowOff>
    </xdr:from>
    <xdr:to>
      <xdr:col>6</xdr:col>
      <xdr:colOff>485897</xdr:colOff>
      <xdr:row>101</xdr:row>
      <xdr:rowOff>68944</xdr:rowOff>
    </xdr:to>
    <xdr:pic>
      <xdr:nvPicPr>
        <xdr:cNvPr id="44" name="Picture 43">
          <a:extLst>
            <a:ext uri="{FF2B5EF4-FFF2-40B4-BE49-F238E27FC236}">
              <a16:creationId xmlns:a16="http://schemas.microsoft.com/office/drawing/2014/main" id="{D8929CFD-A169-4C99-A774-634C17CD823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55886" y="66743035"/>
          <a:ext cx="305829"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xdr:colOff>
      <xdr:row>102</xdr:row>
      <xdr:rowOff>442685</xdr:rowOff>
    </xdr:from>
    <xdr:to>
      <xdr:col>6</xdr:col>
      <xdr:colOff>296182</xdr:colOff>
      <xdr:row>103</xdr:row>
      <xdr:rowOff>92529</xdr:rowOff>
    </xdr:to>
    <xdr:pic>
      <xdr:nvPicPr>
        <xdr:cNvPr id="45" name="Picture 44">
          <a:extLst>
            <a:ext uri="{FF2B5EF4-FFF2-40B4-BE49-F238E27FC236}">
              <a16:creationId xmlns:a16="http://schemas.microsoft.com/office/drawing/2014/main" id="{2D295B47-865A-464A-BEBC-A87DEBCFB0C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9857" y="67811649"/>
          <a:ext cx="265793" cy="28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330653</xdr:colOff>
      <xdr:row>102</xdr:row>
      <xdr:rowOff>435428</xdr:rowOff>
    </xdr:from>
    <xdr:to>
      <xdr:col>7</xdr:col>
      <xdr:colOff>1482</xdr:colOff>
      <xdr:row>103</xdr:row>
      <xdr:rowOff>85726</xdr:rowOff>
    </xdr:to>
    <xdr:pic>
      <xdr:nvPicPr>
        <xdr:cNvPr id="46" name="Picture 45">
          <a:extLst>
            <a:ext uri="{FF2B5EF4-FFF2-40B4-BE49-F238E27FC236}">
              <a16:creationId xmlns:a16="http://schemas.microsoft.com/office/drawing/2014/main" id="{F72C95F7-87A1-44DC-A949-33AA8EB1C35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03296" y="67804392"/>
          <a:ext cx="318529"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111</xdr:row>
      <xdr:rowOff>421821</xdr:rowOff>
    </xdr:from>
    <xdr:to>
      <xdr:col>6</xdr:col>
      <xdr:colOff>493032</xdr:colOff>
      <xdr:row>112</xdr:row>
      <xdr:rowOff>78176</xdr:rowOff>
    </xdr:to>
    <xdr:pic>
      <xdr:nvPicPr>
        <xdr:cNvPr id="47" name="Picture 46">
          <a:extLst>
            <a:ext uri="{FF2B5EF4-FFF2-40B4-BE49-F238E27FC236}">
              <a16:creationId xmlns:a16="http://schemas.microsoft.com/office/drawing/2014/main" id="{4B824C17-4512-456F-8126-D1758E2960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70866000"/>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113</xdr:row>
      <xdr:rowOff>421822</xdr:rowOff>
    </xdr:from>
    <xdr:to>
      <xdr:col>6</xdr:col>
      <xdr:colOff>503464</xdr:colOff>
      <xdr:row>114</xdr:row>
      <xdr:rowOff>75002</xdr:rowOff>
    </xdr:to>
    <xdr:pic>
      <xdr:nvPicPr>
        <xdr:cNvPr id="48" name="Picture 47">
          <a:extLst>
            <a:ext uri="{FF2B5EF4-FFF2-40B4-BE49-F238E27FC236}">
              <a16:creationId xmlns:a16="http://schemas.microsoft.com/office/drawing/2014/main" id="{F4840F50-E856-4F45-8AD4-D7D52BD3E3E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76750" y="71913751"/>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115</xdr:row>
      <xdr:rowOff>462643</xdr:rowOff>
    </xdr:from>
    <xdr:to>
      <xdr:col>6</xdr:col>
      <xdr:colOff>503464</xdr:colOff>
      <xdr:row>116</xdr:row>
      <xdr:rowOff>122173</xdr:rowOff>
    </xdr:to>
    <xdr:pic>
      <xdr:nvPicPr>
        <xdr:cNvPr id="49" name="Picture 48">
          <a:extLst>
            <a:ext uri="{FF2B5EF4-FFF2-40B4-BE49-F238E27FC236}">
              <a16:creationId xmlns:a16="http://schemas.microsoft.com/office/drawing/2014/main" id="{DEA35EA9-FDD0-4CD8-AAF9-35EE257B1DA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76750" y="73002322"/>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27215</xdr:colOff>
      <xdr:row>117</xdr:row>
      <xdr:rowOff>421821</xdr:rowOff>
    </xdr:from>
    <xdr:to>
      <xdr:col>6</xdr:col>
      <xdr:colOff>332922</xdr:colOff>
      <xdr:row>118</xdr:row>
      <xdr:rowOff>75002</xdr:rowOff>
    </xdr:to>
    <xdr:pic>
      <xdr:nvPicPr>
        <xdr:cNvPr id="80" name="Picture 79">
          <a:extLst>
            <a:ext uri="{FF2B5EF4-FFF2-40B4-BE49-F238E27FC236}">
              <a16:creationId xmlns:a16="http://schemas.microsoft.com/office/drawing/2014/main" id="{3A7C81A9-3E43-4110-ACA8-25A759250D9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99858" y="74825678"/>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367393</xdr:colOff>
      <xdr:row>117</xdr:row>
      <xdr:rowOff>421821</xdr:rowOff>
    </xdr:from>
    <xdr:to>
      <xdr:col>7</xdr:col>
      <xdr:colOff>16904</xdr:colOff>
      <xdr:row>118</xdr:row>
      <xdr:rowOff>68943</xdr:rowOff>
    </xdr:to>
    <xdr:pic>
      <xdr:nvPicPr>
        <xdr:cNvPr id="81" name="Picture 80">
          <a:extLst>
            <a:ext uri="{FF2B5EF4-FFF2-40B4-BE49-F238E27FC236}">
              <a16:creationId xmlns:a16="http://schemas.microsoft.com/office/drawing/2014/main" id="{D68E6D71-5A78-460A-B4BC-32DEF829866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40036" y="74825678"/>
          <a:ext cx="302654"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119</xdr:row>
      <xdr:rowOff>421821</xdr:rowOff>
    </xdr:from>
    <xdr:to>
      <xdr:col>6</xdr:col>
      <xdr:colOff>312964</xdr:colOff>
      <xdr:row>120</xdr:row>
      <xdr:rowOff>75001</xdr:rowOff>
    </xdr:to>
    <xdr:pic>
      <xdr:nvPicPr>
        <xdr:cNvPr id="82" name="Picture 81">
          <a:extLst>
            <a:ext uri="{FF2B5EF4-FFF2-40B4-BE49-F238E27FC236}">
              <a16:creationId xmlns:a16="http://schemas.microsoft.com/office/drawing/2014/main" id="{F40C05A2-4079-4FE2-AAA3-B69C88DB1DE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78989464"/>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119</xdr:row>
      <xdr:rowOff>432254</xdr:rowOff>
    </xdr:from>
    <xdr:to>
      <xdr:col>6</xdr:col>
      <xdr:colOff>635454</xdr:colOff>
      <xdr:row>120</xdr:row>
      <xdr:rowOff>56696</xdr:rowOff>
    </xdr:to>
    <xdr:pic>
      <xdr:nvPicPr>
        <xdr:cNvPr id="83" name="Picture 82">
          <a:extLst>
            <a:ext uri="{FF2B5EF4-FFF2-40B4-BE49-F238E27FC236}">
              <a16:creationId xmlns:a16="http://schemas.microsoft.com/office/drawing/2014/main" id="{01309277-84A1-44A9-BAD1-0581585D163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26429" y="78999897"/>
          <a:ext cx="28166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121</xdr:row>
      <xdr:rowOff>435429</xdr:rowOff>
    </xdr:from>
    <xdr:to>
      <xdr:col>6</xdr:col>
      <xdr:colOff>352879</xdr:colOff>
      <xdr:row>122</xdr:row>
      <xdr:rowOff>88609</xdr:rowOff>
    </xdr:to>
    <xdr:pic>
      <xdr:nvPicPr>
        <xdr:cNvPr id="84" name="Picture 83">
          <a:extLst>
            <a:ext uri="{FF2B5EF4-FFF2-40B4-BE49-F238E27FC236}">
              <a16:creationId xmlns:a16="http://schemas.microsoft.com/office/drawing/2014/main" id="{B4F231C1-6383-418C-9B0C-1CE7951306E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13465" y="80445429"/>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381001</xdr:colOff>
      <xdr:row>121</xdr:row>
      <xdr:rowOff>445862</xdr:rowOff>
    </xdr:from>
    <xdr:to>
      <xdr:col>7</xdr:col>
      <xdr:colOff>15876</xdr:colOff>
      <xdr:row>122</xdr:row>
      <xdr:rowOff>76654</xdr:rowOff>
    </xdr:to>
    <xdr:pic>
      <xdr:nvPicPr>
        <xdr:cNvPr id="85" name="Picture 84">
          <a:extLst>
            <a:ext uri="{FF2B5EF4-FFF2-40B4-BE49-F238E27FC236}">
              <a16:creationId xmlns:a16="http://schemas.microsoft.com/office/drawing/2014/main" id="{389F4C1B-4E7F-4970-9E68-73BB370A11B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53644" y="80455862"/>
          <a:ext cx="28801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123</xdr:row>
      <xdr:rowOff>449036</xdr:rowOff>
    </xdr:from>
    <xdr:to>
      <xdr:col>6</xdr:col>
      <xdr:colOff>493032</xdr:colOff>
      <xdr:row>124</xdr:row>
      <xdr:rowOff>105392</xdr:rowOff>
    </xdr:to>
    <xdr:pic>
      <xdr:nvPicPr>
        <xdr:cNvPr id="86" name="Picture 85">
          <a:extLst>
            <a:ext uri="{FF2B5EF4-FFF2-40B4-BE49-F238E27FC236}">
              <a16:creationId xmlns:a16="http://schemas.microsoft.com/office/drawing/2014/main" id="{490455ED-699A-47F6-AD1D-698A301766C7}"/>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82105500"/>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125</xdr:row>
      <xdr:rowOff>462643</xdr:rowOff>
    </xdr:from>
    <xdr:to>
      <xdr:col>6</xdr:col>
      <xdr:colOff>312964</xdr:colOff>
      <xdr:row>126</xdr:row>
      <xdr:rowOff>112651</xdr:rowOff>
    </xdr:to>
    <xdr:pic>
      <xdr:nvPicPr>
        <xdr:cNvPr id="87" name="Picture 86">
          <a:extLst>
            <a:ext uri="{FF2B5EF4-FFF2-40B4-BE49-F238E27FC236}">
              <a16:creationId xmlns:a16="http://schemas.microsoft.com/office/drawing/2014/main" id="{94861759-A118-427F-B627-069F62AEEC6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83956072"/>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353785</xdr:colOff>
      <xdr:row>125</xdr:row>
      <xdr:rowOff>462643</xdr:rowOff>
    </xdr:from>
    <xdr:to>
      <xdr:col>7</xdr:col>
      <xdr:colOff>2389</xdr:colOff>
      <xdr:row>126</xdr:row>
      <xdr:rowOff>106592</xdr:rowOff>
    </xdr:to>
    <xdr:pic>
      <xdr:nvPicPr>
        <xdr:cNvPr id="88" name="Picture 87">
          <a:extLst>
            <a:ext uri="{FF2B5EF4-FFF2-40B4-BE49-F238E27FC236}">
              <a16:creationId xmlns:a16="http://schemas.microsoft.com/office/drawing/2014/main" id="{20066932-11F0-43EE-99F3-E7F8128706D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8" y="83956072"/>
          <a:ext cx="296304" cy="286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13608</xdr:colOff>
      <xdr:row>127</xdr:row>
      <xdr:rowOff>462643</xdr:rowOff>
    </xdr:from>
    <xdr:to>
      <xdr:col>6</xdr:col>
      <xdr:colOff>312965</xdr:colOff>
      <xdr:row>128</xdr:row>
      <xdr:rowOff>112648</xdr:rowOff>
    </xdr:to>
    <xdr:pic>
      <xdr:nvPicPr>
        <xdr:cNvPr id="89" name="Picture 88">
          <a:extLst>
            <a:ext uri="{FF2B5EF4-FFF2-40B4-BE49-F238E27FC236}">
              <a16:creationId xmlns:a16="http://schemas.microsoft.com/office/drawing/2014/main" id="{72342292-1AB0-494C-984C-6919E4CCAD0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1" y="86378143"/>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127</xdr:row>
      <xdr:rowOff>462643</xdr:rowOff>
    </xdr:from>
    <xdr:to>
      <xdr:col>7</xdr:col>
      <xdr:colOff>2390</xdr:colOff>
      <xdr:row>128</xdr:row>
      <xdr:rowOff>106589</xdr:rowOff>
    </xdr:to>
    <xdr:pic>
      <xdr:nvPicPr>
        <xdr:cNvPr id="90" name="Picture 89">
          <a:extLst>
            <a:ext uri="{FF2B5EF4-FFF2-40B4-BE49-F238E27FC236}">
              <a16:creationId xmlns:a16="http://schemas.microsoft.com/office/drawing/2014/main" id="{100805F8-F18C-4FA8-98B8-C96D66AB3F4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9" y="86378143"/>
          <a:ext cx="296304" cy="2771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129</xdr:row>
      <xdr:rowOff>544286</xdr:rowOff>
    </xdr:from>
    <xdr:to>
      <xdr:col>6</xdr:col>
      <xdr:colOff>493032</xdr:colOff>
      <xdr:row>130</xdr:row>
      <xdr:rowOff>197467</xdr:rowOff>
    </xdr:to>
    <xdr:pic>
      <xdr:nvPicPr>
        <xdr:cNvPr id="91" name="Picture 90">
          <a:extLst>
            <a:ext uri="{FF2B5EF4-FFF2-40B4-BE49-F238E27FC236}">
              <a16:creationId xmlns:a16="http://schemas.microsoft.com/office/drawing/2014/main" id="{13828554-75C2-4427-B92E-DC53E431A8C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88487250"/>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xdr:colOff>
      <xdr:row>131</xdr:row>
      <xdr:rowOff>517071</xdr:rowOff>
    </xdr:from>
    <xdr:to>
      <xdr:col>7</xdr:col>
      <xdr:colOff>2721</xdr:colOff>
      <xdr:row>132</xdr:row>
      <xdr:rowOff>77559</xdr:rowOff>
    </xdr:to>
    <xdr:pic>
      <xdr:nvPicPr>
        <xdr:cNvPr id="92" name="Picture 91">
          <a:extLst>
            <a:ext uri="{FF2B5EF4-FFF2-40B4-BE49-F238E27FC236}">
              <a16:creationId xmlns:a16="http://schemas.microsoft.com/office/drawing/2014/main" id="{487D7097-D59A-401E-AC69-451C54E3F65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99857" y="91086214"/>
          <a:ext cx="628650" cy="196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27215</xdr:colOff>
      <xdr:row>140</xdr:row>
      <xdr:rowOff>449036</xdr:rowOff>
    </xdr:from>
    <xdr:to>
      <xdr:col>6</xdr:col>
      <xdr:colOff>332922</xdr:colOff>
      <xdr:row>141</xdr:row>
      <xdr:rowOff>105392</xdr:rowOff>
    </xdr:to>
    <xdr:pic>
      <xdr:nvPicPr>
        <xdr:cNvPr id="93" name="Picture 92">
          <a:extLst>
            <a:ext uri="{FF2B5EF4-FFF2-40B4-BE49-F238E27FC236}">
              <a16:creationId xmlns:a16="http://schemas.microsoft.com/office/drawing/2014/main" id="{5D6AB95C-B61C-470D-96DD-3A820724B29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99858" y="94501607"/>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367394</xdr:colOff>
      <xdr:row>140</xdr:row>
      <xdr:rowOff>459469</xdr:rowOff>
    </xdr:from>
    <xdr:to>
      <xdr:col>7</xdr:col>
      <xdr:colOff>2269</xdr:colOff>
      <xdr:row>141</xdr:row>
      <xdr:rowOff>87087</xdr:rowOff>
    </xdr:to>
    <xdr:pic>
      <xdr:nvPicPr>
        <xdr:cNvPr id="94" name="Picture 93">
          <a:extLst>
            <a:ext uri="{FF2B5EF4-FFF2-40B4-BE49-F238E27FC236}">
              <a16:creationId xmlns:a16="http://schemas.microsoft.com/office/drawing/2014/main" id="{BD23BBB9-491D-4CD6-82B1-6E041543594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40037" y="94512040"/>
          <a:ext cx="28801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142</xdr:row>
      <xdr:rowOff>476250</xdr:rowOff>
    </xdr:from>
    <xdr:to>
      <xdr:col>6</xdr:col>
      <xdr:colOff>493032</xdr:colOff>
      <xdr:row>143</xdr:row>
      <xdr:rowOff>123081</xdr:rowOff>
    </xdr:to>
    <xdr:pic>
      <xdr:nvPicPr>
        <xdr:cNvPr id="95" name="Picture 94">
          <a:extLst>
            <a:ext uri="{FF2B5EF4-FFF2-40B4-BE49-F238E27FC236}">
              <a16:creationId xmlns:a16="http://schemas.microsoft.com/office/drawing/2014/main" id="{96D72EF7-D924-4F18-9113-FF2480E7ED4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95767071"/>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144</xdr:row>
      <xdr:rowOff>462643</xdr:rowOff>
    </xdr:from>
    <xdr:to>
      <xdr:col>6</xdr:col>
      <xdr:colOff>496207</xdr:colOff>
      <xdr:row>145</xdr:row>
      <xdr:rowOff>93437</xdr:rowOff>
    </xdr:to>
    <xdr:pic>
      <xdr:nvPicPr>
        <xdr:cNvPr id="96" name="Picture 95">
          <a:extLst>
            <a:ext uri="{FF2B5EF4-FFF2-40B4-BE49-F238E27FC236}">
              <a16:creationId xmlns:a16="http://schemas.microsoft.com/office/drawing/2014/main" id="{2DB6F811-9D04-4515-B0E6-A4C60ACBF58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7" y="97195822"/>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146</xdr:row>
      <xdr:rowOff>421821</xdr:rowOff>
    </xdr:from>
    <xdr:to>
      <xdr:col>6</xdr:col>
      <xdr:colOff>352879</xdr:colOff>
      <xdr:row>147</xdr:row>
      <xdr:rowOff>75001</xdr:rowOff>
    </xdr:to>
    <xdr:pic>
      <xdr:nvPicPr>
        <xdr:cNvPr id="97" name="Picture 96">
          <a:extLst>
            <a:ext uri="{FF2B5EF4-FFF2-40B4-BE49-F238E27FC236}">
              <a16:creationId xmlns:a16="http://schemas.microsoft.com/office/drawing/2014/main" id="{B1A98655-14C6-4BEF-ABCC-0B00296DD6E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13465" y="98801464"/>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381001</xdr:colOff>
      <xdr:row>146</xdr:row>
      <xdr:rowOff>432254</xdr:rowOff>
    </xdr:from>
    <xdr:to>
      <xdr:col>7</xdr:col>
      <xdr:colOff>9526</xdr:colOff>
      <xdr:row>147</xdr:row>
      <xdr:rowOff>56696</xdr:rowOff>
    </xdr:to>
    <xdr:pic>
      <xdr:nvPicPr>
        <xdr:cNvPr id="98" name="Picture 97">
          <a:extLst>
            <a:ext uri="{FF2B5EF4-FFF2-40B4-BE49-F238E27FC236}">
              <a16:creationId xmlns:a16="http://schemas.microsoft.com/office/drawing/2014/main" id="{A41734DB-6B95-4411-BABF-F90E7C0AF1E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53644" y="98811897"/>
          <a:ext cx="28166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157</xdr:row>
      <xdr:rowOff>503464</xdr:rowOff>
    </xdr:from>
    <xdr:to>
      <xdr:col>6</xdr:col>
      <xdr:colOff>482600</xdr:colOff>
      <xdr:row>158</xdr:row>
      <xdr:rowOff>143783</xdr:rowOff>
    </xdr:to>
    <xdr:pic>
      <xdr:nvPicPr>
        <xdr:cNvPr id="99" name="Picture 98">
          <a:extLst>
            <a:ext uri="{FF2B5EF4-FFF2-40B4-BE49-F238E27FC236}">
              <a16:creationId xmlns:a16="http://schemas.microsoft.com/office/drawing/2014/main" id="{D9669204-FFA7-4004-B845-BA86FC44D51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104203500"/>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159</xdr:row>
      <xdr:rowOff>517072</xdr:rowOff>
    </xdr:from>
    <xdr:to>
      <xdr:col>6</xdr:col>
      <xdr:colOff>516164</xdr:colOff>
      <xdr:row>160</xdr:row>
      <xdr:rowOff>144690</xdr:rowOff>
    </xdr:to>
    <xdr:pic>
      <xdr:nvPicPr>
        <xdr:cNvPr id="100" name="Picture 99">
          <a:extLst>
            <a:ext uri="{FF2B5EF4-FFF2-40B4-BE49-F238E27FC236}">
              <a16:creationId xmlns:a16="http://schemas.microsoft.com/office/drawing/2014/main" id="{71DD6B7F-7BA5-4A9D-AB9F-F5F9CAD0DA0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4" y="105659465"/>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220889</xdr:colOff>
      <xdr:row>161</xdr:row>
      <xdr:rowOff>547461</xdr:rowOff>
    </xdr:from>
    <xdr:to>
      <xdr:col>6</xdr:col>
      <xdr:colOff>505732</xdr:colOff>
      <xdr:row>162</xdr:row>
      <xdr:rowOff>181430</xdr:rowOff>
    </xdr:to>
    <xdr:pic>
      <xdr:nvPicPr>
        <xdr:cNvPr id="101" name="Picture 100">
          <a:extLst>
            <a:ext uri="{FF2B5EF4-FFF2-40B4-BE49-F238E27FC236}">
              <a16:creationId xmlns:a16="http://schemas.microsoft.com/office/drawing/2014/main" id="{7364D629-C544-44C4-B55F-BF0BFE30A01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3532" y="107567640"/>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163</xdr:row>
      <xdr:rowOff>517071</xdr:rowOff>
    </xdr:from>
    <xdr:to>
      <xdr:col>6</xdr:col>
      <xdr:colOff>482600</xdr:colOff>
      <xdr:row>164</xdr:row>
      <xdr:rowOff>144689</xdr:rowOff>
    </xdr:to>
    <xdr:pic>
      <xdr:nvPicPr>
        <xdr:cNvPr id="102" name="Picture 101">
          <a:extLst>
            <a:ext uri="{FF2B5EF4-FFF2-40B4-BE49-F238E27FC236}">
              <a16:creationId xmlns:a16="http://schemas.microsoft.com/office/drawing/2014/main" id="{7C3A02F4-A5B4-4A4B-8CDB-64573B6F5F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109564714"/>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165</xdr:row>
      <xdr:rowOff>503464</xdr:rowOff>
    </xdr:from>
    <xdr:to>
      <xdr:col>6</xdr:col>
      <xdr:colOff>502558</xdr:colOff>
      <xdr:row>166</xdr:row>
      <xdr:rowOff>143782</xdr:rowOff>
    </xdr:to>
    <xdr:pic>
      <xdr:nvPicPr>
        <xdr:cNvPr id="103" name="Picture 102">
          <a:extLst>
            <a:ext uri="{FF2B5EF4-FFF2-40B4-BE49-F238E27FC236}">
              <a16:creationId xmlns:a16="http://schemas.microsoft.com/office/drawing/2014/main" id="{CD54D686-27AD-40AC-9611-18524312FFF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10993464"/>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231322</xdr:colOff>
      <xdr:row>167</xdr:row>
      <xdr:rowOff>462643</xdr:rowOff>
    </xdr:from>
    <xdr:to>
      <xdr:col>6</xdr:col>
      <xdr:colOff>516165</xdr:colOff>
      <xdr:row>168</xdr:row>
      <xdr:rowOff>87087</xdr:rowOff>
    </xdr:to>
    <xdr:pic>
      <xdr:nvPicPr>
        <xdr:cNvPr id="104" name="Picture 103">
          <a:extLst>
            <a:ext uri="{FF2B5EF4-FFF2-40B4-BE49-F238E27FC236}">
              <a16:creationId xmlns:a16="http://schemas.microsoft.com/office/drawing/2014/main" id="{AF7A560F-E8E7-402E-BC0D-8F2723C9419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5" y="113388322"/>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169</xdr:row>
      <xdr:rowOff>489857</xdr:rowOff>
    </xdr:from>
    <xdr:to>
      <xdr:col>6</xdr:col>
      <xdr:colOff>502558</xdr:colOff>
      <xdr:row>170</xdr:row>
      <xdr:rowOff>120651</xdr:rowOff>
    </xdr:to>
    <xdr:pic>
      <xdr:nvPicPr>
        <xdr:cNvPr id="105" name="Picture 104">
          <a:extLst>
            <a:ext uri="{FF2B5EF4-FFF2-40B4-BE49-F238E27FC236}">
              <a16:creationId xmlns:a16="http://schemas.microsoft.com/office/drawing/2014/main" id="{BD9A7397-6FFF-4F58-AC41-228C2AF3C00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14463286"/>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244928</xdr:colOff>
      <xdr:row>171</xdr:row>
      <xdr:rowOff>503465</xdr:rowOff>
    </xdr:from>
    <xdr:to>
      <xdr:col>6</xdr:col>
      <xdr:colOff>523421</xdr:colOff>
      <xdr:row>172</xdr:row>
      <xdr:rowOff>143783</xdr:rowOff>
    </xdr:to>
    <xdr:pic>
      <xdr:nvPicPr>
        <xdr:cNvPr id="106" name="Picture 105">
          <a:extLst>
            <a:ext uri="{FF2B5EF4-FFF2-40B4-BE49-F238E27FC236}">
              <a16:creationId xmlns:a16="http://schemas.microsoft.com/office/drawing/2014/main" id="{D9D03783-2431-46F1-AAA1-BB0D1EA6045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1" y="116313858"/>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173</xdr:row>
      <xdr:rowOff>489857</xdr:rowOff>
    </xdr:from>
    <xdr:to>
      <xdr:col>6</xdr:col>
      <xdr:colOff>550636</xdr:colOff>
      <xdr:row>174</xdr:row>
      <xdr:rowOff>123825</xdr:rowOff>
    </xdr:to>
    <xdr:pic>
      <xdr:nvPicPr>
        <xdr:cNvPr id="107" name="Picture 106">
          <a:extLst>
            <a:ext uri="{FF2B5EF4-FFF2-40B4-BE49-F238E27FC236}">
              <a16:creationId xmlns:a16="http://schemas.microsoft.com/office/drawing/2014/main" id="{41A19F34-6C6E-406F-9A83-9A345B729F5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18926428"/>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175</xdr:row>
      <xdr:rowOff>489857</xdr:rowOff>
    </xdr:from>
    <xdr:to>
      <xdr:col>6</xdr:col>
      <xdr:colOff>550636</xdr:colOff>
      <xdr:row>176</xdr:row>
      <xdr:rowOff>123825</xdr:rowOff>
    </xdr:to>
    <xdr:pic>
      <xdr:nvPicPr>
        <xdr:cNvPr id="108" name="Picture 107">
          <a:extLst>
            <a:ext uri="{FF2B5EF4-FFF2-40B4-BE49-F238E27FC236}">
              <a16:creationId xmlns:a16="http://schemas.microsoft.com/office/drawing/2014/main" id="{53A02B6C-C099-4B66-8369-96E83458668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21362107"/>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177</xdr:row>
      <xdr:rowOff>462642</xdr:rowOff>
    </xdr:from>
    <xdr:to>
      <xdr:col>6</xdr:col>
      <xdr:colOff>503464</xdr:colOff>
      <xdr:row>178</xdr:row>
      <xdr:rowOff>106135</xdr:rowOff>
    </xdr:to>
    <xdr:pic>
      <xdr:nvPicPr>
        <xdr:cNvPr id="109" name="Picture 108">
          <a:extLst>
            <a:ext uri="{FF2B5EF4-FFF2-40B4-BE49-F238E27FC236}">
              <a16:creationId xmlns:a16="http://schemas.microsoft.com/office/drawing/2014/main" id="{CA1A34E4-EAFA-4051-A43F-A8096DA27E1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4" y="124791106"/>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220889</xdr:colOff>
      <xdr:row>179</xdr:row>
      <xdr:rowOff>489858</xdr:rowOff>
    </xdr:from>
    <xdr:to>
      <xdr:col>6</xdr:col>
      <xdr:colOff>496207</xdr:colOff>
      <xdr:row>180</xdr:row>
      <xdr:rowOff>123826</xdr:rowOff>
    </xdr:to>
    <xdr:pic>
      <xdr:nvPicPr>
        <xdr:cNvPr id="110" name="Picture 109">
          <a:extLst>
            <a:ext uri="{FF2B5EF4-FFF2-40B4-BE49-F238E27FC236}">
              <a16:creationId xmlns:a16="http://schemas.microsoft.com/office/drawing/2014/main" id="{9A969EA6-5CA4-49FB-8B87-C7CE3A7E96B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3532" y="126056572"/>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214539</xdr:colOff>
      <xdr:row>181</xdr:row>
      <xdr:rowOff>503464</xdr:rowOff>
    </xdr:from>
    <xdr:to>
      <xdr:col>6</xdr:col>
      <xdr:colOff>505732</xdr:colOff>
      <xdr:row>182</xdr:row>
      <xdr:rowOff>143783</xdr:rowOff>
    </xdr:to>
    <xdr:pic>
      <xdr:nvPicPr>
        <xdr:cNvPr id="111" name="Picture 110">
          <a:extLst>
            <a:ext uri="{FF2B5EF4-FFF2-40B4-BE49-F238E27FC236}">
              <a16:creationId xmlns:a16="http://schemas.microsoft.com/office/drawing/2014/main" id="{B86C6FAE-C590-4311-BBCB-7A0FD1AACC5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87182" y="126954643"/>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244929</xdr:colOff>
      <xdr:row>183</xdr:row>
      <xdr:rowOff>517072</xdr:rowOff>
    </xdr:from>
    <xdr:to>
      <xdr:col>6</xdr:col>
      <xdr:colOff>523422</xdr:colOff>
      <xdr:row>184</xdr:row>
      <xdr:rowOff>151041</xdr:rowOff>
    </xdr:to>
    <xdr:pic>
      <xdr:nvPicPr>
        <xdr:cNvPr id="112" name="Picture 111">
          <a:extLst>
            <a:ext uri="{FF2B5EF4-FFF2-40B4-BE49-F238E27FC236}">
              <a16:creationId xmlns:a16="http://schemas.microsoft.com/office/drawing/2014/main" id="{0BB201C4-E95A-4A6D-BE66-759B0FE41E3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2" y="128016001"/>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258536</xdr:colOff>
      <xdr:row>185</xdr:row>
      <xdr:rowOff>476250</xdr:rowOff>
    </xdr:from>
    <xdr:to>
      <xdr:col>6</xdr:col>
      <xdr:colOff>543379</xdr:colOff>
      <xdr:row>186</xdr:row>
      <xdr:rowOff>107043</xdr:rowOff>
    </xdr:to>
    <xdr:pic>
      <xdr:nvPicPr>
        <xdr:cNvPr id="113" name="Picture 112">
          <a:extLst>
            <a:ext uri="{FF2B5EF4-FFF2-40B4-BE49-F238E27FC236}">
              <a16:creationId xmlns:a16="http://schemas.microsoft.com/office/drawing/2014/main" id="{A513AFE9-1E98-4481-BD78-577AB0E9B42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31179" y="129662464"/>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187</xdr:row>
      <xdr:rowOff>503464</xdr:rowOff>
    </xdr:from>
    <xdr:to>
      <xdr:col>6</xdr:col>
      <xdr:colOff>563336</xdr:colOff>
      <xdr:row>188</xdr:row>
      <xdr:rowOff>143782</xdr:rowOff>
    </xdr:to>
    <xdr:pic>
      <xdr:nvPicPr>
        <xdr:cNvPr id="114" name="Picture 113">
          <a:extLst>
            <a:ext uri="{FF2B5EF4-FFF2-40B4-BE49-F238E27FC236}">
              <a16:creationId xmlns:a16="http://schemas.microsoft.com/office/drawing/2014/main" id="{79ACADB9-0E2C-4537-B938-805F5754CA2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30723821"/>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285750</xdr:colOff>
      <xdr:row>189</xdr:row>
      <xdr:rowOff>503464</xdr:rowOff>
    </xdr:from>
    <xdr:to>
      <xdr:col>6</xdr:col>
      <xdr:colOff>570593</xdr:colOff>
      <xdr:row>190</xdr:row>
      <xdr:rowOff>143782</xdr:rowOff>
    </xdr:to>
    <xdr:pic>
      <xdr:nvPicPr>
        <xdr:cNvPr id="115" name="Picture 114">
          <a:extLst>
            <a:ext uri="{FF2B5EF4-FFF2-40B4-BE49-F238E27FC236}">
              <a16:creationId xmlns:a16="http://schemas.microsoft.com/office/drawing/2014/main" id="{4EE0981E-D75A-498C-A8F7-CED337F29A1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58393" y="131962071"/>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193</xdr:row>
      <xdr:rowOff>489857</xdr:rowOff>
    </xdr:from>
    <xdr:to>
      <xdr:col>6</xdr:col>
      <xdr:colOff>502558</xdr:colOff>
      <xdr:row>194</xdr:row>
      <xdr:rowOff>123826</xdr:rowOff>
    </xdr:to>
    <xdr:pic>
      <xdr:nvPicPr>
        <xdr:cNvPr id="116" name="Picture 115">
          <a:extLst>
            <a:ext uri="{FF2B5EF4-FFF2-40B4-BE49-F238E27FC236}">
              <a16:creationId xmlns:a16="http://schemas.microsoft.com/office/drawing/2014/main" id="{2BD66982-EFD5-4FC6-9753-4B39560C0AE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34669893"/>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244928</xdr:colOff>
      <xdr:row>195</xdr:row>
      <xdr:rowOff>476250</xdr:rowOff>
    </xdr:from>
    <xdr:to>
      <xdr:col>6</xdr:col>
      <xdr:colOff>523421</xdr:colOff>
      <xdr:row>196</xdr:row>
      <xdr:rowOff>107043</xdr:rowOff>
    </xdr:to>
    <xdr:pic>
      <xdr:nvPicPr>
        <xdr:cNvPr id="117" name="Picture 116">
          <a:extLst>
            <a:ext uri="{FF2B5EF4-FFF2-40B4-BE49-F238E27FC236}">
              <a16:creationId xmlns:a16="http://schemas.microsoft.com/office/drawing/2014/main" id="{55447476-D9A0-4409-B282-BDE630BB294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1" y="136493250"/>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191</xdr:row>
      <xdr:rowOff>497114</xdr:rowOff>
    </xdr:from>
    <xdr:to>
      <xdr:col>6</xdr:col>
      <xdr:colOff>293915</xdr:colOff>
      <xdr:row>192</xdr:row>
      <xdr:rowOff>143783</xdr:rowOff>
    </xdr:to>
    <xdr:pic>
      <xdr:nvPicPr>
        <xdr:cNvPr id="118" name="Picture 117">
          <a:extLst>
            <a:ext uri="{FF2B5EF4-FFF2-40B4-BE49-F238E27FC236}">
              <a16:creationId xmlns:a16="http://schemas.microsoft.com/office/drawing/2014/main" id="{0A9710F7-B6F0-49DE-953A-9FF97F1D902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3465" y="133629400"/>
          <a:ext cx="259443" cy="28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344261</xdr:colOff>
      <xdr:row>191</xdr:row>
      <xdr:rowOff>489857</xdr:rowOff>
    </xdr:from>
    <xdr:to>
      <xdr:col>7</xdr:col>
      <xdr:colOff>9647</xdr:colOff>
      <xdr:row>192</xdr:row>
      <xdr:rowOff>143330</xdr:rowOff>
    </xdr:to>
    <xdr:pic>
      <xdr:nvPicPr>
        <xdr:cNvPr id="119" name="Picture 118">
          <a:extLst>
            <a:ext uri="{FF2B5EF4-FFF2-40B4-BE49-F238E27FC236}">
              <a16:creationId xmlns:a16="http://schemas.microsoft.com/office/drawing/2014/main" id="{AE8DC231-1B12-40D0-B7E6-1C73B369A88D}"/>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16904" y="133622143"/>
          <a:ext cx="318529"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206</xdr:row>
      <xdr:rowOff>517071</xdr:rowOff>
    </xdr:from>
    <xdr:to>
      <xdr:col>6</xdr:col>
      <xdr:colOff>543500</xdr:colOff>
      <xdr:row>207</xdr:row>
      <xdr:rowOff>183245</xdr:rowOff>
    </xdr:to>
    <xdr:pic>
      <xdr:nvPicPr>
        <xdr:cNvPr id="120" name="Picture 119">
          <a:extLst>
            <a:ext uri="{FF2B5EF4-FFF2-40B4-BE49-F238E27FC236}">
              <a16:creationId xmlns:a16="http://schemas.microsoft.com/office/drawing/2014/main" id="{406F42A8-3D82-4622-A21C-379A6F4BA6A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03964" y="142031357"/>
          <a:ext cx="31217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212</xdr:row>
      <xdr:rowOff>489857</xdr:rowOff>
    </xdr:from>
    <xdr:to>
      <xdr:col>6</xdr:col>
      <xdr:colOff>482600</xdr:colOff>
      <xdr:row>213</xdr:row>
      <xdr:rowOff>143038</xdr:rowOff>
    </xdr:to>
    <xdr:pic>
      <xdr:nvPicPr>
        <xdr:cNvPr id="121" name="Picture 120">
          <a:extLst>
            <a:ext uri="{FF2B5EF4-FFF2-40B4-BE49-F238E27FC236}">
              <a16:creationId xmlns:a16="http://schemas.microsoft.com/office/drawing/2014/main" id="{2126E3D5-F098-4D44-841A-F5F7AF715BF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49536" y="146331214"/>
          <a:ext cx="302532" cy="286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226"/>
  <sheetViews>
    <sheetView tabSelected="1" topLeftCell="A162" zoomScale="70" zoomScaleNormal="70" workbookViewId="0">
      <selection activeCell="M167" sqref="M167"/>
    </sheetView>
  </sheetViews>
  <sheetFormatPr defaultColWidth="10.83203125" defaultRowHeight="18.5"/>
  <cols>
    <col min="1" max="2" width="10.83203125" style="5"/>
    <col min="3" max="3" width="5.83203125" style="5" customWidth="1"/>
    <col min="4" max="4" width="13" style="5" customWidth="1"/>
    <col min="5" max="5" width="4.33203125" style="40" customWidth="1"/>
    <col min="6" max="6" width="10.83203125" style="68"/>
    <col min="7" max="7" width="8.5" style="7" customWidth="1"/>
    <col min="8" max="8" width="121" style="2" customWidth="1"/>
    <col min="9" max="16384" width="10.83203125" style="5"/>
  </cols>
  <sheetData>
    <row r="1" spans="1:9" ht="32.15" customHeight="1">
      <c r="A1" s="48"/>
      <c r="C1" s="18" t="s">
        <v>0</v>
      </c>
      <c r="D1" s="18"/>
      <c r="E1" s="38"/>
      <c r="F1" s="66"/>
      <c r="G1" s="24"/>
      <c r="H1" s="19"/>
    </row>
    <row r="2" spans="1:9" ht="92">
      <c r="A2" s="29"/>
      <c r="B2" s="29"/>
      <c r="C2" s="29"/>
      <c r="D2" s="29"/>
      <c r="E2" s="39"/>
      <c r="F2" s="67"/>
      <c r="G2" s="30"/>
      <c r="H2" s="59" t="s">
        <v>1</v>
      </c>
    </row>
    <row r="3" spans="1:9" ht="124.5" customHeight="1">
      <c r="A3"/>
      <c r="H3" s="99" t="s">
        <v>2</v>
      </c>
    </row>
    <row r="4" spans="1:9" s="2" customFormat="1" ht="65.25" customHeight="1">
      <c r="A4" s="3"/>
      <c r="B4" s="3"/>
      <c r="C4" s="3"/>
      <c r="D4" s="3"/>
      <c r="E4" s="41"/>
      <c r="F4" s="69"/>
      <c r="G4" s="14"/>
      <c r="H4" s="51" t="s">
        <v>3</v>
      </c>
    </row>
    <row r="5" spans="1:9" s="2" customFormat="1" ht="66.75" customHeight="1">
      <c r="A5" s="3"/>
      <c r="B5" s="3"/>
      <c r="C5" s="3"/>
      <c r="D5" s="3"/>
      <c r="E5" s="41"/>
      <c r="F5" s="69"/>
      <c r="G5" s="14"/>
      <c r="H5" s="50" t="s">
        <v>4</v>
      </c>
    </row>
    <row r="6" spans="1:9" s="2" customFormat="1" ht="52.5" customHeight="1">
      <c r="A6" s="3"/>
      <c r="B6" s="3"/>
      <c r="C6" s="3"/>
      <c r="D6" s="3"/>
      <c r="E6" s="41"/>
      <c r="F6" s="69"/>
      <c r="G6" s="14"/>
      <c r="H6" s="50" t="s">
        <v>5</v>
      </c>
    </row>
    <row r="7" spans="1:9" s="2" customFormat="1">
      <c r="A7" s="3"/>
      <c r="B7" s="3"/>
      <c r="C7" s="3"/>
      <c r="D7" s="3"/>
      <c r="E7" s="41"/>
      <c r="F7" s="69"/>
      <c r="G7" s="14"/>
      <c r="H7" s="50" t="s">
        <v>6</v>
      </c>
    </row>
    <row r="8" spans="1:9" s="2" customFormat="1">
      <c r="A8" s="3"/>
      <c r="B8" s="3"/>
      <c r="C8" s="3"/>
      <c r="D8" s="3"/>
      <c r="E8" s="41"/>
      <c r="F8"/>
      <c r="G8" s="14"/>
      <c r="H8" s="50" t="s">
        <v>7</v>
      </c>
    </row>
    <row r="9" spans="1:9" s="2" customFormat="1">
      <c r="A9" s="3"/>
      <c r="B9" s="3"/>
      <c r="C9" s="3"/>
      <c r="D9" s="3"/>
      <c r="E9" s="41"/>
      <c r="F9" s="69"/>
      <c r="G9" s="14"/>
      <c r="H9" s="52" t="s">
        <v>8</v>
      </c>
    </row>
    <row r="10" spans="1:9">
      <c r="A10" s="9"/>
      <c r="B10" s="9"/>
      <c r="C10" s="9"/>
      <c r="D10" s="9"/>
      <c r="E10" s="42"/>
      <c r="F10" s="69"/>
      <c r="G10" s="12"/>
      <c r="H10" s="16"/>
    </row>
    <row r="11" spans="1:9" s="6" customFormat="1" ht="31">
      <c r="A11" s="54"/>
      <c r="B11" s="55" t="s">
        <v>9</v>
      </c>
      <c r="C11" s="55"/>
      <c r="D11" s="101" t="s">
        <v>10</v>
      </c>
      <c r="E11" s="56"/>
      <c r="F11" s="56"/>
      <c r="G11" s="57"/>
      <c r="H11" s="58" t="s">
        <v>11</v>
      </c>
      <c r="I11" s="53"/>
    </row>
    <row r="12" spans="1:9" ht="45" customHeight="1">
      <c r="A12" s="10"/>
      <c r="B12" s="94"/>
      <c r="C12" s="10"/>
      <c r="D12" s="102"/>
      <c r="E12" s="45">
        <f>IF(B12="Yes",1,0)</f>
        <v>0</v>
      </c>
      <c r="F12" s="75" t="s">
        <v>12</v>
      </c>
      <c r="G12"/>
      <c r="H12" s="4" t="s">
        <v>13</v>
      </c>
      <c r="I12"/>
    </row>
    <row r="13" spans="1:9">
      <c r="B13" s="31"/>
      <c r="D13" s="8"/>
      <c r="E13" s="73"/>
      <c r="F13" s="76"/>
      <c r="G13" s="11"/>
      <c r="H13" s="2" t="s">
        <v>14</v>
      </c>
    </row>
    <row r="14" spans="1:9" ht="45" customHeight="1">
      <c r="B14" s="95"/>
      <c r="D14" s="8"/>
      <c r="E14" s="45">
        <f>IF(B14="Yes",1,0)</f>
        <v>0</v>
      </c>
      <c r="F14" s="75" t="s">
        <v>12</v>
      </c>
      <c r="G14" s="11"/>
      <c r="H14" s="1" t="s">
        <v>15</v>
      </c>
    </row>
    <row r="15" spans="1:9" ht="32">
      <c r="B15" s="31"/>
      <c r="D15" s="8"/>
      <c r="E15" s="73"/>
      <c r="F15" s="76"/>
      <c r="G15" s="11"/>
      <c r="H15" s="2" t="s">
        <v>16</v>
      </c>
    </row>
    <row r="16" spans="1:9" ht="45" customHeight="1">
      <c r="B16" s="95"/>
      <c r="D16" s="8"/>
      <c r="E16" s="45">
        <f>IF(B16="Yes",1,0)</f>
        <v>0</v>
      </c>
      <c r="F16" s="75" t="s">
        <v>12</v>
      </c>
      <c r="G16" s="11"/>
      <c r="H16" s="1" t="s">
        <v>17</v>
      </c>
    </row>
    <row r="17" spans="1:9" ht="47.5">
      <c r="B17" s="32"/>
      <c r="C17" s="17"/>
      <c r="D17" s="17"/>
      <c r="E17" s="73"/>
      <c r="F17" s="76"/>
      <c r="G17" s="11"/>
      <c r="H17" s="2" t="s">
        <v>18</v>
      </c>
    </row>
    <row r="18" spans="1:9" ht="45" customHeight="1">
      <c r="B18" s="95"/>
      <c r="D18" s="8"/>
      <c r="E18" s="45">
        <f>IF(B18="Yes",1,0)</f>
        <v>0</v>
      </c>
      <c r="F18" s="75" t="s">
        <v>12</v>
      </c>
      <c r="G18" s="11"/>
      <c r="H18" s="1" t="s">
        <v>19</v>
      </c>
    </row>
    <row r="19" spans="1:9" ht="47.5">
      <c r="D19" s="103"/>
      <c r="E19" s="73"/>
      <c r="F19" s="76"/>
      <c r="G19" s="11"/>
      <c r="H19" s="2" t="s">
        <v>20</v>
      </c>
    </row>
    <row r="20" spans="1:9" ht="45" customHeight="1">
      <c r="C20" s="8"/>
      <c r="D20" s="104"/>
      <c r="E20" s="73"/>
      <c r="F20" s="77">
        <v>2</v>
      </c>
      <c r="G20"/>
      <c r="H20" s="1" t="s">
        <v>21</v>
      </c>
    </row>
    <row r="21" spans="1:9" ht="32">
      <c r="E21" s="73"/>
      <c r="F21" s="76"/>
      <c r="H21" s="2" t="s">
        <v>22</v>
      </c>
    </row>
    <row r="22" spans="1:9" ht="45" customHeight="1">
      <c r="C22" s="8"/>
      <c r="D22" s="104"/>
      <c r="E22" s="73"/>
      <c r="F22" s="78" t="s">
        <v>23</v>
      </c>
      <c r="G22"/>
      <c r="H22" s="1" t="s">
        <v>24</v>
      </c>
    </row>
    <row r="23" spans="1:9" ht="63">
      <c r="E23" s="73"/>
      <c r="F23" s="76"/>
      <c r="G23" s="14"/>
      <c r="H23" s="2" t="s">
        <v>25</v>
      </c>
    </row>
    <row r="24" spans="1:9" ht="45" customHeight="1">
      <c r="C24" s="8"/>
      <c r="D24" s="104"/>
      <c r="E24" s="73"/>
      <c r="F24" s="76">
        <v>8</v>
      </c>
      <c r="G24" s="11"/>
      <c r="H24" s="1" t="s">
        <v>26</v>
      </c>
    </row>
    <row r="25" spans="1:9" ht="78.5">
      <c r="E25" s="73"/>
      <c r="F25" s="90"/>
      <c r="H25" s="2" t="s">
        <v>27</v>
      </c>
    </row>
    <row r="26" spans="1:9">
      <c r="A26" s="9"/>
      <c r="B26" s="9"/>
      <c r="C26" s="27"/>
      <c r="D26" s="105"/>
      <c r="E26" s="74"/>
      <c r="F26" s="91"/>
      <c r="G26" s="28"/>
      <c r="H26" s="28"/>
    </row>
    <row r="27" spans="1:9">
      <c r="A27" s="9"/>
      <c r="B27" s="9"/>
      <c r="C27" s="25"/>
      <c r="D27" s="102"/>
      <c r="E27" s="45"/>
      <c r="F27" s="76"/>
      <c r="G27" s="71" t="s">
        <v>28</v>
      </c>
      <c r="H27" s="26"/>
    </row>
    <row r="28" spans="1:9" s="21" customFormat="1">
      <c r="D28" s="106"/>
      <c r="E28" s="73">
        <f>SUM(E12:E19)</f>
        <v>0</v>
      </c>
      <c r="F28" s="76"/>
      <c r="G28" s="72" t="str">
        <f>_xlfn.CONCAT(E28," of 4")</f>
        <v>0 of 4</v>
      </c>
      <c r="H28" s="23" t="s">
        <v>29</v>
      </c>
    </row>
    <row r="29" spans="1:9" s="21" customFormat="1">
      <c r="D29" s="106"/>
      <c r="E29" s="73">
        <f>SUM(D20:D24)</f>
        <v>0</v>
      </c>
      <c r="F29" s="76"/>
      <c r="G29" s="72">
        <f>E29</f>
        <v>0</v>
      </c>
      <c r="H29" s="23" t="s">
        <v>30</v>
      </c>
    </row>
    <row r="30" spans="1:9" s="21" customFormat="1">
      <c r="D30" s="106"/>
      <c r="E30" s="44"/>
      <c r="F30" s="76"/>
      <c r="G30" s="22"/>
      <c r="H30" s="15"/>
    </row>
    <row r="31" spans="1:9" s="21" customFormat="1">
      <c r="A31" s="61"/>
      <c r="B31" s="61"/>
      <c r="C31" s="61"/>
      <c r="D31" s="107"/>
      <c r="E31" s="62"/>
      <c r="F31" s="76"/>
      <c r="G31" s="63"/>
      <c r="H31" s="61"/>
    </row>
    <row r="32" spans="1:9" ht="31">
      <c r="A32" s="54"/>
      <c r="B32" s="55" t="s">
        <v>9</v>
      </c>
      <c r="C32" s="55"/>
      <c r="D32" s="101" t="s">
        <v>10</v>
      </c>
      <c r="E32" s="56"/>
      <c r="F32" s="56"/>
      <c r="G32" s="57"/>
      <c r="H32" s="54" t="s">
        <v>31</v>
      </c>
      <c r="I32" s="60"/>
    </row>
    <row r="33" spans="1:1023 1028:2047 2052:3071 3076:4095 4100:5119 5124:6143 6148:7167 7172:8191 8196:9215 9220:10239 10244:11263 11268:12287 12292:13311 13316:14335 14340:15359 15364:16383" ht="45" customHeight="1">
      <c r="A33" s="10"/>
      <c r="B33" s="94"/>
      <c r="C33" s="10"/>
      <c r="D33" s="102"/>
      <c r="E33" s="45">
        <f>IF(B33="Yes",1,0)</f>
        <v>0</v>
      </c>
      <c r="F33" s="76" t="s">
        <v>12</v>
      </c>
      <c r="G33" s="96"/>
      <c r="H33" s="4" t="s">
        <v>32</v>
      </c>
    </row>
    <row r="34" spans="1:1023 1028:2047 2052:3071 3076:4095 4100:5119 5124:6143 6148:7167 7172:8191 8196:9215 9220:10239 10244:11263 11268:12287 12292:13311 13316:14335 14340:15359 15364:16383" ht="94">
      <c r="E34" s="46"/>
      <c r="F34" s="76"/>
      <c r="G34" s="11"/>
      <c r="H34" s="2" t="s">
        <v>33</v>
      </c>
    </row>
    <row r="35" spans="1:1023 1028:2047 2052:3071 3076:4095 4100:5119 5124:6143 6148:7167 7172:8191 8196:9215 9220:10239 10244:11263 11268:12287 12292:13311 13316:14335 14340:15359 15364:16383" ht="45" customHeight="1">
      <c r="B35" s="95"/>
      <c r="C35" s="10"/>
      <c r="D35" s="102"/>
      <c r="E35" s="45">
        <f>IF(B35="Yes",1,0)</f>
        <v>0</v>
      </c>
      <c r="F35" s="76" t="s">
        <v>12</v>
      </c>
      <c r="G35" s="11"/>
      <c r="H35" s="1" t="s">
        <v>34</v>
      </c>
    </row>
    <row r="36" spans="1:1023 1028:2047 2052:3071 3076:4095 4100:5119 5124:6143 6148:7167 7172:8191 8196:9215 9220:10239 10244:11263 11268:12287 12292:13311 13316:14335 14340:15359 15364:16383" ht="63">
      <c r="E36" s="46"/>
      <c r="F36" s="76"/>
      <c r="G36" s="11"/>
      <c r="H36" s="2" t="s">
        <v>35</v>
      </c>
    </row>
    <row r="37" spans="1:1023 1028:2047 2052:3071 3076:4095 4100:5119 5124:6143 6148:7167 7172:8191 8196:9215 9220:10239 10244:11263 11268:12287 12292:13311 13316:14335 14340:15359 15364:16383" ht="50.15" customHeight="1">
      <c r="B37" s="95"/>
      <c r="C37" s="10"/>
      <c r="D37" s="102"/>
      <c r="E37" s="45">
        <f>IF(B37="Yes",1,0)</f>
        <v>0</v>
      </c>
      <c r="F37" s="76" t="s">
        <v>12</v>
      </c>
      <c r="G37" s="11"/>
      <c r="H37" s="1" t="s">
        <v>36</v>
      </c>
    </row>
    <row r="38" spans="1:1023 1028:2047 2052:3071 3076:4095 4100:5119 5124:6143 6148:7167 7172:8191 8196:9215 9220:10239 10244:11263 11268:12287 12292:13311 13316:14335 14340:15359 15364:16383" ht="62">
      <c r="E38" s="46"/>
      <c r="F38" s="76"/>
      <c r="G38" s="11"/>
      <c r="H38" s="49" t="s">
        <v>37</v>
      </c>
    </row>
    <row r="39" spans="1:1023 1028:2047 2052:3071 3076:4095 4100:5119 5124:6143 6148:7167 7172:8191 8196:9215 9220:10239 10244:11263 11268:12287 12292:13311 13316:14335 14340:15359 15364:16383" ht="50.15" customHeight="1">
      <c r="B39" s="95"/>
      <c r="D39" s="102"/>
      <c r="E39" s="46">
        <f>IF(B39="Yes",1,0)</f>
        <v>0</v>
      </c>
      <c r="F39" s="76" t="s">
        <v>12</v>
      </c>
      <c r="G39" s="11"/>
      <c r="H39" s="1" t="s">
        <v>38</v>
      </c>
    </row>
    <row r="40" spans="1:1023 1028:2047 2052:3071 3076:4095 4100:5119 5124:6143 6148:7167 7172:8191 8196:9215 9220:10239 10244:11263 11268:12287 12292:13311 13316:14335 14340:15359 15364:16383" ht="47.5">
      <c r="E40" s="46"/>
      <c r="F40" s="76"/>
      <c r="G40" s="11"/>
      <c r="H40" s="2" t="s">
        <v>39</v>
      </c>
    </row>
    <row r="41" spans="1:1023 1028:2047 2052:3071 3076:4095 4100:5119 5124:6143 6148:7167 7172:8191 8196:9215 9220:10239 10244:11263 11268:12287 12292:13311 13316:14335 14340:15359 15364:16383" ht="50.15" customHeight="1">
      <c r="C41" s="10"/>
      <c r="D41" s="100"/>
      <c r="E41" s="45">
        <f>IF(B41="Yes",1,0)</f>
        <v>0</v>
      </c>
      <c r="F41" s="79" t="s">
        <v>40</v>
      </c>
      <c r="G41" s="96"/>
      <c r="H41" s="1" t="s">
        <v>41</v>
      </c>
    </row>
    <row r="42" spans="1:1023 1028:2047 2052:3071 3076:4095 4100:5119 5124:6143 6148:7167 7172:8191 8196:9215 9220:10239 10244:11263 11268:12287 12292:13311 13316:14335 14340:15359 15364:16383" ht="125">
      <c r="E42" s="46"/>
      <c r="F42" s="76"/>
      <c r="G42" s="11"/>
      <c r="H42" s="2" t="s">
        <v>42</v>
      </c>
    </row>
    <row r="43" spans="1:1023 1028:2047 2052:3071 3076:4095 4100:5119 5124:6143 6148:7167 7172:8191 8196:9215 9220:10239 10244:11263 11268:12287 12292:13311 13316:14335 14340:15359 15364:16383" ht="49.5" customHeight="1">
      <c r="B43" s="95"/>
      <c r="C43" s="10"/>
      <c r="D43" s="100"/>
      <c r="E43" s="45">
        <f>IF(B43="Yes",1,0)</f>
        <v>0</v>
      </c>
      <c r="F43" s="76"/>
      <c r="G43" s="11"/>
      <c r="H43" s="1" t="s">
        <v>43</v>
      </c>
    </row>
    <row r="44" spans="1:1023 1028:2047 2052:3071 3076:4095 4100:5119 5124:6143 6148:7167 7172:8191 8196:9215 9220:10239 10244:11263 11268:12287 12292:13311 13316:14335 14340:15359 15364:16383" ht="264.5">
      <c r="E44" s="46"/>
      <c r="F44" s="76" t="s">
        <v>44</v>
      </c>
      <c r="G44" s="11"/>
      <c r="H44" s="2" t="s">
        <v>45</v>
      </c>
    </row>
    <row r="45" spans="1:1023 1028:2047 2052:3071 3076:4095 4100:5119 5124:6143 6148:7167 7172:8191 8196:9215 9220:10239 10244:11263 11268:12287 12292:13311 13316:14335 14340:15359 15364:16383" ht="44.25" customHeight="1">
      <c r="D45" s="100"/>
      <c r="E45" s="46"/>
      <c r="F45" s="80" t="s">
        <v>46</v>
      </c>
      <c r="G45" s="97"/>
      <c r="H45" s="1" t="s">
        <v>47</v>
      </c>
      <c r="L45"/>
      <c r="M45" s="8"/>
      <c r="N45"/>
      <c r="O45" s="60"/>
      <c r="T45"/>
      <c r="U45" s="8"/>
      <c r="V45"/>
      <c r="W45" s="60"/>
      <c r="AB45"/>
      <c r="AC45" s="8"/>
      <c r="AD45"/>
      <c r="AE45" s="60"/>
      <c r="AJ45"/>
      <c r="AK45" s="8"/>
      <c r="AL45"/>
      <c r="AM45" s="60"/>
      <c r="AR45"/>
      <c r="AS45" s="8"/>
      <c r="AT45"/>
      <c r="AU45" s="60"/>
      <c r="AZ45"/>
      <c r="BA45" s="8"/>
      <c r="BB45"/>
      <c r="BC45" s="60"/>
      <c r="BH45"/>
      <c r="BI45" s="8"/>
      <c r="BJ45"/>
      <c r="BK45" s="60"/>
      <c r="BP45"/>
      <c r="BQ45" s="8"/>
      <c r="BR45"/>
      <c r="BS45" s="60"/>
      <c r="BX45"/>
      <c r="BY45" s="8"/>
      <c r="BZ45"/>
      <c r="CA45" s="60"/>
      <c r="CF45"/>
      <c r="CG45" s="8"/>
      <c r="CH45"/>
      <c r="CI45" s="60"/>
      <c r="CN45"/>
      <c r="CO45" s="8"/>
      <c r="CP45"/>
      <c r="CQ45" s="60"/>
      <c r="CV45"/>
      <c r="CW45" s="8"/>
      <c r="CX45"/>
      <c r="CY45" s="60"/>
      <c r="DD45"/>
      <c r="DE45" s="8"/>
      <c r="DF45"/>
      <c r="DG45" s="60"/>
      <c r="DL45"/>
      <c r="DM45" s="8"/>
      <c r="DN45"/>
      <c r="DO45" s="60"/>
      <c r="DT45"/>
      <c r="DU45" s="8"/>
      <c r="DV45"/>
      <c r="DW45" s="60"/>
      <c r="EB45"/>
      <c r="EC45" s="8"/>
      <c r="ED45"/>
      <c r="EE45" s="60"/>
      <c r="EJ45"/>
      <c r="EK45" s="8"/>
      <c r="EL45"/>
      <c r="EM45" s="60"/>
      <c r="ER45"/>
      <c r="ES45" s="8"/>
      <c r="ET45"/>
      <c r="EU45" s="60"/>
      <c r="EZ45"/>
      <c r="FA45" s="8"/>
      <c r="FB45"/>
      <c r="FC45" s="60"/>
      <c r="FH45"/>
      <c r="FI45" s="8"/>
      <c r="FJ45"/>
      <c r="FK45" s="60"/>
      <c r="FP45"/>
      <c r="FQ45" s="8"/>
      <c r="FR45"/>
      <c r="FS45" s="60"/>
      <c r="FX45"/>
      <c r="FY45" s="8"/>
      <c r="FZ45"/>
      <c r="GA45" s="60"/>
      <c r="GF45"/>
      <c r="GG45" s="8"/>
      <c r="GH45"/>
      <c r="GI45" s="60"/>
      <c r="GN45"/>
      <c r="GO45" s="8"/>
      <c r="GP45"/>
      <c r="GQ45" s="60"/>
      <c r="GV45"/>
      <c r="GW45" s="8"/>
      <c r="GX45"/>
      <c r="GY45" s="60"/>
      <c r="HD45"/>
      <c r="HE45" s="8"/>
      <c r="HF45"/>
      <c r="HG45" s="60"/>
      <c r="HL45"/>
      <c r="HM45" s="8"/>
      <c r="HN45"/>
      <c r="HO45" s="60"/>
      <c r="HT45"/>
      <c r="HU45" s="8"/>
      <c r="HV45"/>
      <c r="HW45" s="60"/>
      <c r="IB45"/>
      <c r="IC45" s="8"/>
      <c r="ID45"/>
      <c r="IE45" s="60"/>
      <c r="IJ45"/>
      <c r="IK45" s="8"/>
      <c r="IL45"/>
      <c r="IM45" s="60"/>
      <c r="IR45"/>
      <c r="IS45" s="8"/>
      <c r="IT45"/>
      <c r="IU45" s="60"/>
      <c r="IZ45"/>
      <c r="JA45" s="8"/>
      <c r="JB45"/>
      <c r="JC45" s="60"/>
      <c r="JH45"/>
      <c r="JI45" s="8"/>
      <c r="JJ45"/>
      <c r="JK45" s="60"/>
      <c r="JP45"/>
      <c r="JQ45" s="8"/>
      <c r="JR45"/>
      <c r="JS45" s="60"/>
      <c r="JX45"/>
      <c r="JY45" s="8"/>
      <c r="JZ45"/>
      <c r="KA45" s="60"/>
      <c r="KF45"/>
      <c r="KG45" s="8"/>
      <c r="KH45"/>
      <c r="KI45" s="60"/>
      <c r="KN45"/>
      <c r="KO45" s="8"/>
      <c r="KP45"/>
      <c r="KQ45" s="60"/>
      <c r="KV45"/>
      <c r="KW45" s="8"/>
      <c r="KX45"/>
      <c r="KY45" s="60"/>
      <c r="LD45"/>
      <c r="LE45" s="8"/>
      <c r="LF45"/>
      <c r="LG45" s="60"/>
      <c r="LL45"/>
      <c r="LM45" s="8"/>
      <c r="LN45"/>
      <c r="LO45" s="60"/>
      <c r="LT45"/>
      <c r="LU45" s="8"/>
      <c r="LV45"/>
      <c r="LW45" s="60"/>
      <c r="MB45"/>
      <c r="MC45" s="8"/>
      <c r="MD45"/>
      <c r="ME45" s="60"/>
      <c r="MJ45"/>
      <c r="MK45" s="8"/>
      <c r="ML45"/>
      <c r="MM45" s="60"/>
      <c r="MR45"/>
      <c r="MS45" s="8"/>
      <c r="MT45"/>
      <c r="MU45" s="60"/>
      <c r="MZ45"/>
      <c r="NA45" s="8"/>
      <c r="NB45"/>
      <c r="NC45" s="60"/>
      <c r="NH45"/>
      <c r="NI45" s="8"/>
      <c r="NJ45"/>
      <c r="NK45" s="60"/>
      <c r="NP45"/>
      <c r="NQ45" s="8"/>
      <c r="NR45"/>
      <c r="NS45" s="60"/>
      <c r="NX45"/>
      <c r="NY45" s="8"/>
      <c r="NZ45"/>
      <c r="OA45" s="60"/>
      <c r="OF45"/>
      <c r="OG45" s="8"/>
      <c r="OH45"/>
      <c r="OI45" s="60"/>
      <c r="ON45"/>
      <c r="OO45" s="8"/>
      <c r="OP45"/>
      <c r="OQ45" s="60"/>
      <c r="OV45"/>
      <c r="OW45" s="8"/>
      <c r="OX45"/>
      <c r="OY45" s="60"/>
      <c r="PD45"/>
      <c r="PE45" s="8"/>
      <c r="PF45"/>
      <c r="PG45" s="60"/>
      <c r="PL45"/>
      <c r="PM45" s="8"/>
      <c r="PN45"/>
      <c r="PO45" s="60"/>
      <c r="PT45"/>
      <c r="PU45" s="8"/>
      <c r="PV45"/>
      <c r="PW45" s="60"/>
      <c r="QB45"/>
      <c r="QC45" s="8"/>
      <c r="QD45"/>
      <c r="QE45" s="60"/>
      <c r="QJ45"/>
      <c r="QK45" s="8"/>
      <c r="QL45"/>
      <c r="QM45" s="60"/>
      <c r="QR45"/>
      <c r="QS45" s="8"/>
      <c r="QT45"/>
      <c r="QU45" s="60"/>
      <c r="QZ45"/>
      <c r="RA45" s="8"/>
      <c r="RB45"/>
      <c r="RC45" s="60"/>
      <c r="RH45"/>
      <c r="RI45" s="8"/>
      <c r="RJ45"/>
      <c r="RK45" s="60"/>
      <c r="RP45"/>
      <c r="RQ45" s="8"/>
      <c r="RR45"/>
      <c r="RS45" s="60"/>
      <c r="RX45"/>
      <c r="RY45" s="8"/>
      <c r="RZ45"/>
      <c r="SA45" s="60"/>
      <c r="SF45"/>
      <c r="SG45" s="8"/>
      <c r="SH45"/>
      <c r="SI45" s="60"/>
      <c r="SN45"/>
      <c r="SO45" s="8"/>
      <c r="SP45"/>
      <c r="SQ45" s="60"/>
      <c r="SV45"/>
      <c r="SW45" s="8"/>
      <c r="SX45"/>
      <c r="SY45" s="60"/>
      <c r="TD45"/>
      <c r="TE45" s="8"/>
      <c r="TF45"/>
      <c r="TG45" s="60"/>
      <c r="TL45"/>
      <c r="TM45" s="8"/>
      <c r="TN45"/>
      <c r="TO45" s="60"/>
      <c r="TT45"/>
      <c r="TU45" s="8"/>
      <c r="TV45"/>
      <c r="TW45" s="60"/>
      <c r="UB45"/>
      <c r="UC45" s="8"/>
      <c r="UD45"/>
      <c r="UE45" s="60"/>
      <c r="UJ45"/>
      <c r="UK45" s="8"/>
      <c r="UL45"/>
      <c r="UM45" s="60"/>
      <c r="UR45"/>
      <c r="US45" s="8"/>
      <c r="UT45"/>
      <c r="UU45" s="60"/>
      <c r="UZ45"/>
      <c r="VA45" s="8"/>
      <c r="VB45"/>
      <c r="VC45" s="60"/>
      <c r="VH45"/>
      <c r="VI45" s="8"/>
      <c r="VJ45"/>
      <c r="VK45" s="60"/>
      <c r="VP45"/>
      <c r="VQ45" s="8"/>
      <c r="VR45"/>
      <c r="VS45" s="60"/>
      <c r="VX45"/>
      <c r="VY45" s="8"/>
      <c r="VZ45"/>
      <c r="WA45" s="60"/>
      <c r="WF45"/>
      <c r="WG45" s="8"/>
      <c r="WH45"/>
      <c r="WI45" s="60"/>
      <c r="WN45"/>
      <c r="WO45" s="8"/>
      <c r="WP45"/>
      <c r="WQ45" s="60"/>
      <c r="WV45"/>
      <c r="WW45" s="8"/>
      <c r="WX45"/>
      <c r="WY45" s="60"/>
      <c r="XD45"/>
      <c r="XE45" s="8"/>
      <c r="XF45"/>
      <c r="XG45" s="60"/>
      <c r="XL45"/>
      <c r="XM45" s="8"/>
      <c r="XN45"/>
      <c r="XO45" s="60"/>
      <c r="XT45"/>
      <c r="XU45" s="8"/>
      <c r="XV45"/>
      <c r="XW45" s="60"/>
      <c r="YB45"/>
      <c r="YC45" s="8"/>
      <c r="YD45"/>
      <c r="YE45" s="60"/>
      <c r="YJ45"/>
      <c r="YK45" s="8"/>
      <c r="YL45"/>
      <c r="YM45" s="60"/>
      <c r="YR45"/>
      <c r="YS45" s="8"/>
      <c r="YT45"/>
      <c r="YU45" s="60"/>
      <c r="YZ45"/>
      <c r="ZA45" s="8"/>
      <c r="ZB45"/>
      <c r="ZC45" s="60"/>
      <c r="ZH45"/>
      <c r="ZI45" s="8"/>
      <c r="ZJ45"/>
      <c r="ZK45" s="60"/>
      <c r="ZP45"/>
      <c r="ZQ45" s="8"/>
      <c r="ZR45"/>
      <c r="ZS45" s="60"/>
      <c r="ZX45"/>
      <c r="ZY45" s="8"/>
      <c r="ZZ45"/>
      <c r="AAA45" s="60"/>
      <c r="AAF45"/>
      <c r="AAG45" s="8"/>
      <c r="AAH45"/>
      <c r="AAI45" s="60"/>
      <c r="AAN45"/>
      <c r="AAO45" s="8"/>
      <c r="AAP45"/>
      <c r="AAQ45" s="60"/>
      <c r="AAV45"/>
      <c r="AAW45" s="8"/>
      <c r="AAX45"/>
      <c r="AAY45" s="60"/>
      <c r="ABD45"/>
      <c r="ABE45" s="8"/>
      <c r="ABF45"/>
      <c r="ABG45" s="60"/>
      <c r="ABL45"/>
      <c r="ABM45" s="8"/>
      <c r="ABN45"/>
      <c r="ABO45" s="60"/>
      <c r="ABT45"/>
      <c r="ABU45" s="8"/>
      <c r="ABV45"/>
      <c r="ABW45" s="60"/>
      <c r="ACB45"/>
      <c r="ACC45" s="8"/>
      <c r="ACD45"/>
      <c r="ACE45" s="60"/>
      <c r="ACJ45"/>
      <c r="ACK45" s="8"/>
      <c r="ACL45"/>
      <c r="ACM45" s="60"/>
      <c r="ACR45"/>
      <c r="ACS45" s="8"/>
      <c r="ACT45"/>
      <c r="ACU45" s="60"/>
      <c r="ACZ45"/>
      <c r="ADA45" s="8"/>
      <c r="ADB45"/>
      <c r="ADC45" s="60"/>
      <c r="ADH45"/>
      <c r="ADI45" s="8"/>
      <c r="ADJ45"/>
      <c r="ADK45" s="60"/>
      <c r="ADP45"/>
      <c r="ADQ45" s="8"/>
      <c r="ADR45"/>
      <c r="ADS45" s="60"/>
      <c r="ADX45"/>
      <c r="ADY45" s="8"/>
      <c r="ADZ45"/>
      <c r="AEA45" s="60"/>
      <c r="AEF45"/>
      <c r="AEG45" s="8"/>
      <c r="AEH45"/>
      <c r="AEI45" s="60"/>
      <c r="AEN45"/>
      <c r="AEO45" s="8"/>
      <c r="AEP45"/>
      <c r="AEQ45" s="60"/>
      <c r="AEV45"/>
      <c r="AEW45" s="8"/>
      <c r="AEX45"/>
      <c r="AEY45" s="60"/>
      <c r="AFD45"/>
      <c r="AFE45" s="8"/>
      <c r="AFF45"/>
      <c r="AFG45" s="60"/>
      <c r="AFL45"/>
      <c r="AFM45" s="8"/>
      <c r="AFN45"/>
      <c r="AFO45" s="60"/>
      <c r="AFT45"/>
      <c r="AFU45" s="8"/>
      <c r="AFV45"/>
      <c r="AFW45" s="60"/>
      <c r="AGB45"/>
      <c r="AGC45" s="8"/>
      <c r="AGD45"/>
      <c r="AGE45" s="60"/>
      <c r="AGJ45"/>
      <c r="AGK45" s="8"/>
      <c r="AGL45"/>
      <c r="AGM45" s="60"/>
      <c r="AGR45"/>
      <c r="AGS45" s="8"/>
      <c r="AGT45"/>
      <c r="AGU45" s="60"/>
      <c r="AGZ45"/>
      <c r="AHA45" s="8"/>
      <c r="AHB45"/>
      <c r="AHC45" s="60"/>
      <c r="AHH45"/>
      <c r="AHI45" s="8"/>
      <c r="AHJ45"/>
      <c r="AHK45" s="60"/>
      <c r="AHP45"/>
      <c r="AHQ45" s="8"/>
      <c r="AHR45"/>
      <c r="AHS45" s="60"/>
      <c r="AHX45"/>
      <c r="AHY45" s="8"/>
      <c r="AHZ45"/>
      <c r="AIA45" s="60"/>
      <c r="AIF45"/>
      <c r="AIG45" s="8"/>
      <c r="AIH45"/>
      <c r="AII45" s="60"/>
      <c r="AIN45"/>
      <c r="AIO45" s="8"/>
      <c r="AIP45"/>
      <c r="AIQ45" s="60"/>
      <c r="AIV45"/>
      <c r="AIW45" s="8"/>
      <c r="AIX45"/>
      <c r="AIY45" s="60"/>
      <c r="AJD45"/>
      <c r="AJE45" s="8"/>
      <c r="AJF45"/>
      <c r="AJG45" s="60"/>
      <c r="AJL45"/>
      <c r="AJM45" s="8"/>
      <c r="AJN45"/>
      <c r="AJO45" s="60"/>
      <c r="AJT45"/>
      <c r="AJU45" s="8"/>
      <c r="AJV45"/>
      <c r="AJW45" s="60"/>
      <c r="AKB45"/>
      <c r="AKC45" s="8"/>
      <c r="AKD45"/>
      <c r="AKE45" s="60"/>
      <c r="AKJ45"/>
      <c r="AKK45" s="8"/>
      <c r="AKL45"/>
      <c r="AKM45" s="60"/>
      <c r="AKR45"/>
      <c r="AKS45" s="8"/>
      <c r="AKT45"/>
      <c r="AKU45" s="60"/>
      <c r="AKZ45"/>
      <c r="ALA45" s="8"/>
      <c r="ALB45"/>
      <c r="ALC45" s="60"/>
      <c r="ALH45"/>
      <c r="ALI45" s="8"/>
      <c r="ALJ45"/>
      <c r="ALK45" s="60"/>
      <c r="ALP45"/>
      <c r="ALQ45" s="8"/>
      <c r="ALR45"/>
      <c r="ALS45" s="60"/>
      <c r="ALX45"/>
      <c r="ALY45" s="8"/>
      <c r="ALZ45"/>
      <c r="AMA45" s="60"/>
      <c r="AMF45"/>
      <c r="AMG45" s="8"/>
      <c r="AMH45"/>
      <c r="AMI45" s="60"/>
      <c r="AMN45"/>
      <c r="AMO45" s="8"/>
      <c r="AMP45"/>
      <c r="AMQ45" s="60"/>
      <c r="AMV45"/>
      <c r="AMW45" s="8"/>
      <c r="AMX45"/>
      <c r="AMY45" s="60"/>
      <c r="AND45"/>
      <c r="ANE45" s="8"/>
      <c r="ANF45"/>
      <c r="ANG45" s="60"/>
      <c r="ANL45"/>
      <c r="ANM45" s="8"/>
      <c r="ANN45"/>
      <c r="ANO45" s="60"/>
      <c r="ANT45"/>
      <c r="ANU45" s="8"/>
      <c r="ANV45"/>
      <c r="ANW45" s="60"/>
      <c r="AOB45"/>
      <c r="AOC45" s="8"/>
      <c r="AOD45"/>
      <c r="AOE45" s="60"/>
      <c r="AOJ45"/>
      <c r="AOK45" s="8"/>
      <c r="AOL45"/>
      <c r="AOM45" s="60"/>
      <c r="AOR45"/>
      <c r="AOS45" s="8"/>
      <c r="AOT45"/>
      <c r="AOU45" s="60"/>
      <c r="AOZ45"/>
      <c r="APA45" s="8"/>
      <c r="APB45"/>
      <c r="APC45" s="60"/>
      <c r="APH45"/>
      <c r="API45" s="8"/>
      <c r="APJ45"/>
      <c r="APK45" s="60"/>
      <c r="APP45"/>
      <c r="APQ45" s="8"/>
      <c r="APR45"/>
      <c r="APS45" s="60"/>
      <c r="APX45"/>
      <c r="APY45" s="8"/>
      <c r="APZ45"/>
      <c r="AQA45" s="60"/>
      <c r="AQF45"/>
      <c r="AQG45" s="8"/>
      <c r="AQH45"/>
      <c r="AQI45" s="60"/>
      <c r="AQN45"/>
      <c r="AQO45" s="8"/>
      <c r="AQP45"/>
      <c r="AQQ45" s="60"/>
      <c r="AQV45"/>
      <c r="AQW45" s="8"/>
      <c r="AQX45"/>
      <c r="AQY45" s="60"/>
      <c r="ARD45"/>
      <c r="ARE45" s="8"/>
      <c r="ARF45"/>
      <c r="ARG45" s="60"/>
      <c r="ARL45"/>
      <c r="ARM45" s="8"/>
      <c r="ARN45"/>
      <c r="ARO45" s="60"/>
      <c r="ART45"/>
      <c r="ARU45" s="8"/>
      <c r="ARV45"/>
      <c r="ARW45" s="60"/>
      <c r="ASB45"/>
      <c r="ASC45" s="8"/>
      <c r="ASD45"/>
      <c r="ASE45" s="60"/>
      <c r="ASJ45"/>
      <c r="ASK45" s="8"/>
      <c r="ASL45"/>
      <c r="ASM45" s="60"/>
      <c r="ASR45"/>
      <c r="ASS45" s="8"/>
      <c r="AST45"/>
      <c r="ASU45" s="60"/>
      <c r="ASZ45"/>
      <c r="ATA45" s="8"/>
      <c r="ATB45"/>
      <c r="ATC45" s="60"/>
      <c r="ATH45"/>
      <c r="ATI45" s="8"/>
      <c r="ATJ45"/>
      <c r="ATK45" s="60"/>
      <c r="ATP45"/>
      <c r="ATQ45" s="8"/>
      <c r="ATR45"/>
      <c r="ATS45" s="60"/>
      <c r="ATX45"/>
      <c r="ATY45" s="8"/>
      <c r="ATZ45"/>
      <c r="AUA45" s="60"/>
      <c r="AUF45"/>
      <c r="AUG45" s="8"/>
      <c r="AUH45"/>
      <c r="AUI45" s="60"/>
      <c r="AUN45"/>
      <c r="AUO45" s="8"/>
      <c r="AUP45"/>
      <c r="AUQ45" s="60"/>
      <c r="AUV45"/>
      <c r="AUW45" s="8"/>
      <c r="AUX45"/>
      <c r="AUY45" s="60"/>
      <c r="AVD45"/>
      <c r="AVE45" s="8"/>
      <c r="AVF45"/>
      <c r="AVG45" s="60"/>
      <c r="AVL45"/>
      <c r="AVM45" s="8"/>
      <c r="AVN45"/>
      <c r="AVO45" s="60"/>
      <c r="AVT45"/>
      <c r="AVU45" s="8"/>
      <c r="AVV45"/>
      <c r="AVW45" s="60"/>
      <c r="AWB45"/>
      <c r="AWC45" s="8"/>
      <c r="AWD45"/>
      <c r="AWE45" s="60"/>
      <c r="AWJ45"/>
      <c r="AWK45" s="8"/>
      <c r="AWL45"/>
      <c r="AWM45" s="60"/>
      <c r="AWR45"/>
      <c r="AWS45" s="8"/>
      <c r="AWT45"/>
      <c r="AWU45" s="60"/>
      <c r="AWZ45"/>
      <c r="AXA45" s="8"/>
      <c r="AXB45"/>
      <c r="AXC45" s="60"/>
      <c r="AXH45"/>
      <c r="AXI45" s="8"/>
      <c r="AXJ45"/>
      <c r="AXK45" s="60"/>
      <c r="AXP45"/>
      <c r="AXQ45" s="8"/>
      <c r="AXR45"/>
      <c r="AXS45" s="60"/>
      <c r="AXX45"/>
      <c r="AXY45" s="8"/>
      <c r="AXZ45"/>
      <c r="AYA45" s="60"/>
      <c r="AYF45"/>
      <c r="AYG45" s="8"/>
      <c r="AYH45"/>
      <c r="AYI45" s="60"/>
      <c r="AYN45"/>
      <c r="AYO45" s="8"/>
      <c r="AYP45"/>
      <c r="AYQ45" s="60"/>
      <c r="AYV45"/>
      <c r="AYW45" s="8"/>
      <c r="AYX45"/>
      <c r="AYY45" s="60"/>
      <c r="AZD45"/>
      <c r="AZE45" s="8"/>
      <c r="AZF45"/>
      <c r="AZG45" s="60"/>
      <c r="AZL45"/>
      <c r="AZM45" s="8"/>
      <c r="AZN45"/>
      <c r="AZO45" s="60"/>
      <c r="AZT45"/>
      <c r="AZU45" s="8"/>
      <c r="AZV45"/>
      <c r="AZW45" s="60"/>
      <c r="BAB45"/>
      <c r="BAC45" s="8"/>
      <c r="BAD45"/>
      <c r="BAE45" s="60"/>
      <c r="BAJ45"/>
      <c r="BAK45" s="8"/>
      <c r="BAL45"/>
      <c r="BAM45" s="60"/>
      <c r="BAR45"/>
      <c r="BAS45" s="8"/>
      <c r="BAT45"/>
      <c r="BAU45" s="60"/>
      <c r="BAZ45"/>
      <c r="BBA45" s="8"/>
      <c r="BBB45"/>
      <c r="BBC45" s="60"/>
      <c r="BBH45"/>
      <c r="BBI45" s="8"/>
      <c r="BBJ45"/>
      <c r="BBK45" s="60"/>
      <c r="BBP45"/>
      <c r="BBQ45" s="8"/>
      <c r="BBR45"/>
      <c r="BBS45" s="60"/>
      <c r="BBX45"/>
      <c r="BBY45" s="8"/>
      <c r="BBZ45"/>
      <c r="BCA45" s="60"/>
      <c r="BCF45"/>
      <c r="BCG45" s="8"/>
      <c r="BCH45"/>
      <c r="BCI45" s="60"/>
      <c r="BCN45"/>
      <c r="BCO45" s="8"/>
      <c r="BCP45"/>
      <c r="BCQ45" s="60"/>
      <c r="BCV45"/>
      <c r="BCW45" s="8"/>
      <c r="BCX45"/>
      <c r="BCY45" s="60"/>
      <c r="BDD45"/>
      <c r="BDE45" s="8"/>
      <c r="BDF45"/>
      <c r="BDG45" s="60"/>
      <c r="BDL45"/>
      <c r="BDM45" s="8"/>
      <c r="BDN45"/>
      <c r="BDO45" s="60"/>
      <c r="BDT45"/>
      <c r="BDU45" s="8"/>
      <c r="BDV45"/>
      <c r="BDW45" s="60"/>
      <c r="BEB45"/>
      <c r="BEC45" s="8"/>
      <c r="BED45"/>
      <c r="BEE45" s="60"/>
      <c r="BEJ45"/>
      <c r="BEK45" s="8"/>
      <c r="BEL45"/>
      <c r="BEM45" s="60"/>
      <c r="BER45"/>
      <c r="BES45" s="8"/>
      <c r="BET45"/>
      <c r="BEU45" s="60"/>
      <c r="BEZ45"/>
      <c r="BFA45" s="8"/>
      <c r="BFB45"/>
      <c r="BFC45" s="60"/>
      <c r="BFH45"/>
      <c r="BFI45" s="8"/>
      <c r="BFJ45"/>
      <c r="BFK45" s="60"/>
      <c r="BFP45"/>
      <c r="BFQ45" s="8"/>
      <c r="BFR45"/>
      <c r="BFS45" s="60"/>
      <c r="BFX45"/>
      <c r="BFY45" s="8"/>
      <c r="BFZ45"/>
      <c r="BGA45" s="60"/>
      <c r="BGF45"/>
      <c r="BGG45" s="8"/>
      <c r="BGH45"/>
      <c r="BGI45" s="60"/>
      <c r="BGN45"/>
      <c r="BGO45" s="8"/>
      <c r="BGP45"/>
      <c r="BGQ45" s="60"/>
      <c r="BGV45"/>
      <c r="BGW45" s="8"/>
      <c r="BGX45"/>
      <c r="BGY45" s="60"/>
      <c r="BHD45"/>
      <c r="BHE45" s="8"/>
      <c r="BHF45"/>
      <c r="BHG45" s="60"/>
      <c r="BHL45"/>
      <c r="BHM45" s="8"/>
      <c r="BHN45"/>
      <c r="BHO45" s="60"/>
      <c r="BHT45"/>
      <c r="BHU45" s="8"/>
      <c r="BHV45"/>
      <c r="BHW45" s="60"/>
      <c r="BIB45"/>
      <c r="BIC45" s="8"/>
      <c r="BID45"/>
      <c r="BIE45" s="60"/>
      <c r="BIJ45"/>
      <c r="BIK45" s="8"/>
      <c r="BIL45"/>
      <c r="BIM45" s="60"/>
      <c r="BIR45"/>
      <c r="BIS45" s="8"/>
      <c r="BIT45"/>
      <c r="BIU45" s="60"/>
      <c r="BIZ45"/>
      <c r="BJA45" s="8"/>
      <c r="BJB45"/>
      <c r="BJC45" s="60"/>
      <c r="BJH45"/>
      <c r="BJI45" s="8"/>
      <c r="BJJ45"/>
      <c r="BJK45" s="60"/>
      <c r="BJP45"/>
      <c r="BJQ45" s="8"/>
      <c r="BJR45"/>
      <c r="BJS45" s="60"/>
      <c r="BJX45"/>
      <c r="BJY45" s="8"/>
      <c r="BJZ45"/>
      <c r="BKA45" s="60"/>
      <c r="BKF45"/>
      <c r="BKG45" s="8"/>
      <c r="BKH45"/>
      <c r="BKI45" s="60"/>
      <c r="BKN45"/>
      <c r="BKO45" s="8"/>
      <c r="BKP45"/>
      <c r="BKQ45" s="60"/>
      <c r="BKV45"/>
      <c r="BKW45" s="8"/>
      <c r="BKX45"/>
      <c r="BKY45" s="60"/>
      <c r="BLD45"/>
      <c r="BLE45" s="8"/>
      <c r="BLF45"/>
      <c r="BLG45" s="60"/>
      <c r="BLL45"/>
      <c r="BLM45" s="8"/>
      <c r="BLN45"/>
      <c r="BLO45" s="60"/>
      <c r="BLT45"/>
      <c r="BLU45" s="8"/>
      <c r="BLV45"/>
      <c r="BLW45" s="60"/>
      <c r="BMB45"/>
      <c r="BMC45" s="8"/>
      <c r="BMD45"/>
      <c r="BME45" s="60"/>
      <c r="BMJ45"/>
      <c r="BMK45" s="8"/>
      <c r="BML45"/>
      <c r="BMM45" s="60"/>
      <c r="BMR45"/>
      <c r="BMS45" s="8"/>
      <c r="BMT45"/>
      <c r="BMU45" s="60"/>
      <c r="BMZ45"/>
      <c r="BNA45" s="8"/>
      <c r="BNB45"/>
      <c r="BNC45" s="60"/>
      <c r="BNH45"/>
      <c r="BNI45" s="8"/>
      <c r="BNJ45"/>
      <c r="BNK45" s="60"/>
      <c r="BNP45"/>
      <c r="BNQ45" s="8"/>
      <c r="BNR45"/>
      <c r="BNS45" s="60"/>
      <c r="BNX45"/>
      <c r="BNY45" s="8"/>
      <c r="BNZ45"/>
      <c r="BOA45" s="60"/>
      <c r="BOF45"/>
      <c r="BOG45" s="8"/>
      <c r="BOH45"/>
      <c r="BOI45" s="60"/>
      <c r="BON45"/>
      <c r="BOO45" s="8"/>
      <c r="BOP45"/>
      <c r="BOQ45" s="60"/>
      <c r="BOV45"/>
      <c r="BOW45" s="8"/>
      <c r="BOX45"/>
      <c r="BOY45" s="60"/>
      <c r="BPD45"/>
      <c r="BPE45" s="8"/>
      <c r="BPF45"/>
      <c r="BPG45" s="60"/>
      <c r="BPL45"/>
      <c r="BPM45" s="8"/>
      <c r="BPN45"/>
      <c r="BPO45" s="60"/>
      <c r="BPT45"/>
      <c r="BPU45" s="8"/>
      <c r="BPV45"/>
      <c r="BPW45" s="60"/>
      <c r="BQB45"/>
      <c r="BQC45" s="8"/>
      <c r="BQD45"/>
      <c r="BQE45" s="60"/>
      <c r="BQJ45"/>
      <c r="BQK45" s="8"/>
      <c r="BQL45"/>
      <c r="BQM45" s="60"/>
      <c r="BQR45"/>
      <c r="BQS45" s="8"/>
      <c r="BQT45"/>
      <c r="BQU45" s="60"/>
      <c r="BQZ45"/>
      <c r="BRA45" s="8"/>
      <c r="BRB45"/>
      <c r="BRC45" s="60"/>
      <c r="BRH45"/>
      <c r="BRI45" s="8"/>
      <c r="BRJ45"/>
      <c r="BRK45" s="60"/>
      <c r="BRP45"/>
      <c r="BRQ45" s="8"/>
      <c r="BRR45"/>
      <c r="BRS45" s="60"/>
      <c r="BRX45"/>
      <c r="BRY45" s="8"/>
      <c r="BRZ45"/>
      <c r="BSA45" s="60"/>
      <c r="BSF45"/>
      <c r="BSG45" s="8"/>
      <c r="BSH45"/>
      <c r="BSI45" s="60"/>
      <c r="BSN45"/>
      <c r="BSO45" s="8"/>
      <c r="BSP45"/>
      <c r="BSQ45" s="60"/>
      <c r="BSV45"/>
      <c r="BSW45" s="8"/>
      <c r="BSX45"/>
      <c r="BSY45" s="60"/>
      <c r="BTD45"/>
      <c r="BTE45" s="8"/>
      <c r="BTF45"/>
      <c r="BTG45" s="60"/>
      <c r="BTL45"/>
      <c r="BTM45" s="8"/>
      <c r="BTN45"/>
      <c r="BTO45" s="60"/>
      <c r="BTT45"/>
      <c r="BTU45" s="8"/>
      <c r="BTV45"/>
      <c r="BTW45" s="60"/>
      <c r="BUB45"/>
      <c r="BUC45" s="8"/>
      <c r="BUD45"/>
      <c r="BUE45" s="60"/>
      <c r="BUJ45"/>
      <c r="BUK45" s="8"/>
      <c r="BUL45"/>
      <c r="BUM45" s="60"/>
      <c r="BUR45"/>
      <c r="BUS45" s="8"/>
      <c r="BUT45"/>
      <c r="BUU45" s="60"/>
      <c r="BUZ45"/>
      <c r="BVA45" s="8"/>
      <c r="BVB45"/>
      <c r="BVC45" s="60"/>
      <c r="BVH45"/>
      <c r="BVI45" s="8"/>
      <c r="BVJ45"/>
      <c r="BVK45" s="60"/>
      <c r="BVP45"/>
      <c r="BVQ45" s="8"/>
      <c r="BVR45"/>
      <c r="BVS45" s="60"/>
      <c r="BVX45"/>
      <c r="BVY45" s="8"/>
      <c r="BVZ45"/>
      <c r="BWA45" s="60"/>
      <c r="BWF45"/>
      <c r="BWG45" s="8"/>
      <c r="BWH45"/>
      <c r="BWI45" s="60"/>
      <c r="BWN45"/>
      <c r="BWO45" s="8"/>
      <c r="BWP45"/>
      <c r="BWQ45" s="60"/>
      <c r="BWV45"/>
      <c r="BWW45" s="8"/>
      <c r="BWX45"/>
      <c r="BWY45" s="60"/>
      <c r="BXD45"/>
      <c r="BXE45" s="8"/>
      <c r="BXF45"/>
      <c r="BXG45" s="60"/>
      <c r="BXL45"/>
      <c r="BXM45" s="8"/>
      <c r="BXN45"/>
      <c r="BXO45" s="60"/>
      <c r="BXT45"/>
      <c r="BXU45" s="8"/>
      <c r="BXV45"/>
      <c r="BXW45" s="60"/>
      <c r="BYB45"/>
      <c r="BYC45" s="8"/>
      <c r="BYD45"/>
      <c r="BYE45" s="60"/>
      <c r="BYJ45"/>
      <c r="BYK45" s="8"/>
      <c r="BYL45"/>
      <c r="BYM45" s="60"/>
      <c r="BYR45"/>
      <c r="BYS45" s="8"/>
      <c r="BYT45"/>
      <c r="BYU45" s="60"/>
      <c r="BYZ45"/>
      <c r="BZA45" s="8"/>
      <c r="BZB45"/>
      <c r="BZC45" s="60"/>
      <c r="BZH45"/>
      <c r="BZI45" s="8"/>
      <c r="BZJ45"/>
      <c r="BZK45" s="60"/>
      <c r="BZP45"/>
      <c r="BZQ45" s="8"/>
      <c r="BZR45"/>
      <c r="BZS45" s="60"/>
      <c r="BZX45"/>
      <c r="BZY45" s="8"/>
      <c r="BZZ45"/>
      <c r="CAA45" s="60"/>
      <c r="CAF45"/>
      <c r="CAG45" s="8"/>
      <c r="CAH45"/>
      <c r="CAI45" s="60"/>
      <c r="CAN45"/>
      <c r="CAO45" s="8"/>
      <c r="CAP45"/>
      <c r="CAQ45" s="60"/>
      <c r="CAV45"/>
      <c r="CAW45" s="8"/>
      <c r="CAX45"/>
      <c r="CAY45" s="60"/>
      <c r="CBD45"/>
      <c r="CBE45" s="8"/>
      <c r="CBF45"/>
      <c r="CBG45" s="60"/>
      <c r="CBL45"/>
      <c r="CBM45" s="8"/>
      <c r="CBN45"/>
      <c r="CBO45" s="60"/>
      <c r="CBT45"/>
      <c r="CBU45" s="8"/>
      <c r="CBV45"/>
      <c r="CBW45" s="60"/>
      <c r="CCB45"/>
      <c r="CCC45" s="8"/>
      <c r="CCD45"/>
      <c r="CCE45" s="60"/>
      <c r="CCJ45"/>
      <c r="CCK45" s="8"/>
      <c r="CCL45"/>
      <c r="CCM45" s="60"/>
      <c r="CCR45"/>
      <c r="CCS45" s="8"/>
      <c r="CCT45"/>
      <c r="CCU45" s="60"/>
      <c r="CCZ45"/>
      <c r="CDA45" s="8"/>
      <c r="CDB45"/>
      <c r="CDC45" s="60"/>
      <c r="CDH45"/>
      <c r="CDI45" s="8"/>
      <c r="CDJ45"/>
      <c r="CDK45" s="60"/>
      <c r="CDP45"/>
      <c r="CDQ45" s="8"/>
      <c r="CDR45"/>
      <c r="CDS45" s="60"/>
      <c r="CDX45"/>
      <c r="CDY45" s="8"/>
      <c r="CDZ45"/>
      <c r="CEA45" s="60"/>
      <c r="CEF45"/>
      <c r="CEG45" s="8"/>
      <c r="CEH45"/>
      <c r="CEI45" s="60"/>
      <c r="CEN45"/>
      <c r="CEO45" s="8"/>
      <c r="CEP45"/>
      <c r="CEQ45" s="60"/>
      <c r="CEV45"/>
      <c r="CEW45" s="8"/>
      <c r="CEX45"/>
      <c r="CEY45" s="60"/>
      <c r="CFD45"/>
      <c r="CFE45" s="8"/>
      <c r="CFF45"/>
      <c r="CFG45" s="60"/>
      <c r="CFL45"/>
      <c r="CFM45" s="8"/>
      <c r="CFN45"/>
      <c r="CFO45" s="60"/>
      <c r="CFT45"/>
      <c r="CFU45" s="8"/>
      <c r="CFV45"/>
      <c r="CFW45" s="60"/>
      <c r="CGB45"/>
      <c r="CGC45" s="8"/>
      <c r="CGD45"/>
      <c r="CGE45" s="60"/>
      <c r="CGJ45"/>
      <c r="CGK45" s="8"/>
      <c r="CGL45"/>
      <c r="CGM45" s="60"/>
      <c r="CGR45"/>
      <c r="CGS45" s="8"/>
      <c r="CGT45"/>
      <c r="CGU45" s="60"/>
      <c r="CGZ45"/>
      <c r="CHA45" s="8"/>
      <c r="CHB45"/>
      <c r="CHC45" s="60"/>
      <c r="CHH45"/>
      <c r="CHI45" s="8"/>
      <c r="CHJ45"/>
      <c r="CHK45" s="60"/>
      <c r="CHP45"/>
      <c r="CHQ45" s="8"/>
      <c r="CHR45"/>
      <c r="CHS45" s="60"/>
      <c r="CHX45"/>
      <c r="CHY45" s="8"/>
      <c r="CHZ45"/>
      <c r="CIA45" s="60"/>
      <c r="CIF45"/>
      <c r="CIG45" s="8"/>
      <c r="CIH45"/>
      <c r="CII45" s="60"/>
      <c r="CIN45"/>
      <c r="CIO45" s="8"/>
      <c r="CIP45"/>
      <c r="CIQ45" s="60"/>
      <c r="CIV45"/>
      <c r="CIW45" s="8"/>
      <c r="CIX45"/>
      <c r="CIY45" s="60"/>
      <c r="CJD45"/>
      <c r="CJE45" s="8"/>
      <c r="CJF45"/>
      <c r="CJG45" s="60"/>
      <c r="CJL45"/>
      <c r="CJM45" s="8"/>
      <c r="CJN45"/>
      <c r="CJO45" s="60"/>
      <c r="CJT45"/>
      <c r="CJU45" s="8"/>
      <c r="CJV45"/>
      <c r="CJW45" s="60"/>
      <c r="CKB45"/>
      <c r="CKC45" s="8"/>
      <c r="CKD45"/>
      <c r="CKE45" s="60"/>
      <c r="CKJ45"/>
      <c r="CKK45" s="8"/>
      <c r="CKL45"/>
      <c r="CKM45" s="60"/>
      <c r="CKR45"/>
      <c r="CKS45" s="8"/>
      <c r="CKT45"/>
      <c r="CKU45" s="60"/>
      <c r="CKZ45"/>
      <c r="CLA45" s="8"/>
      <c r="CLB45"/>
      <c r="CLC45" s="60"/>
      <c r="CLH45"/>
      <c r="CLI45" s="8"/>
      <c r="CLJ45"/>
      <c r="CLK45" s="60"/>
      <c r="CLP45"/>
      <c r="CLQ45" s="8"/>
      <c r="CLR45"/>
      <c r="CLS45" s="60"/>
      <c r="CLX45"/>
      <c r="CLY45" s="8"/>
      <c r="CLZ45"/>
      <c r="CMA45" s="60"/>
      <c r="CMF45"/>
      <c r="CMG45" s="8"/>
      <c r="CMH45"/>
      <c r="CMI45" s="60"/>
      <c r="CMN45"/>
      <c r="CMO45" s="8"/>
      <c r="CMP45"/>
      <c r="CMQ45" s="60"/>
      <c r="CMV45"/>
      <c r="CMW45" s="8"/>
      <c r="CMX45"/>
      <c r="CMY45" s="60"/>
      <c r="CND45"/>
      <c r="CNE45" s="8"/>
      <c r="CNF45"/>
      <c r="CNG45" s="60"/>
      <c r="CNL45"/>
      <c r="CNM45" s="8"/>
      <c r="CNN45"/>
      <c r="CNO45" s="60"/>
      <c r="CNT45"/>
      <c r="CNU45" s="8"/>
      <c r="CNV45"/>
      <c r="CNW45" s="60"/>
      <c r="COB45"/>
      <c r="COC45" s="8"/>
      <c r="COD45"/>
      <c r="COE45" s="60"/>
      <c r="COJ45"/>
      <c r="COK45" s="8"/>
      <c r="COL45"/>
      <c r="COM45" s="60"/>
      <c r="COR45"/>
      <c r="COS45" s="8"/>
      <c r="COT45"/>
      <c r="COU45" s="60"/>
      <c r="COZ45"/>
      <c r="CPA45" s="8"/>
      <c r="CPB45"/>
      <c r="CPC45" s="60"/>
      <c r="CPH45"/>
      <c r="CPI45" s="8"/>
      <c r="CPJ45"/>
      <c r="CPK45" s="60"/>
      <c r="CPP45"/>
      <c r="CPQ45" s="8"/>
      <c r="CPR45"/>
      <c r="CPS45" s="60"/>
      <c r="CPX45"/>
      <c r="CPY45" s="8"/>
      <c r="CPZ45"/>
      <c r="CQA45" s="60"/>
      <c r="CQF45"/>
      <c r="CQG45" s="8"/>
      <c r="CQH45"/>
      <c r="CQI45" s="60"/>
      <c r="CQN45"/>
      <c r="CQO45" s="8"/>
      <c r="CQP45"/>
      <c r="CQQ45" s="60"/>
      <c r="CQV45"/>
      <c r="CQW45" s="8"/>
      <c r="CQX45"/>
      <c r="CQY45" s="60"/>
      <c r="CRD45"/>
      <c r="CRE45" s="8"/>
      <c r="CRF45"/>
      <c r="CRG45" s="60"/>
      <c r="CRL45"/>
      <c r="CRM45" s="8"/>
      <c r="CRN45"/>
      <c r="CRO45" s="60"/>
      <c r="CRT45"/>
      <c r="CRU45" s="8"/>
      <c r="CRV45"/>
      <c r="CRW45" s="60"/>
      <c r="CSB45"/>
      <c r="CSC45" s="8"/>
      <c r="CSD45"/>
      <c r="CSE45" s="60"/>
      <c r="CSJ45"/>
      <c r="CSK45" s="8"/>
      <c r="CSL45"/>
      <c r="CSM45" s="60"/>
      <c r="CSR45"/>
      <c r="CSS45" s="8"/>
      <c r="CST45"/>
      <c r="CSU45" s="60"/>
      <c r="CSZ45"/>
      <c r="CTA45" s="8"/>
      <c r="CTB45"/>
      <c r="CTC45" s="60"/>
      <c r="CTH45"/>
      <c r="CTI45" s="8"/>
      <c r="CTJ45"/>
      <c r="CTK45" s="60"/>
      <c r="CTP45"/>
      <c r="CTQ45" s="8"/>
      <c r="CTR45"/>
      <c r="CTS45" s="60"/>
      <c r="CTX45"/>
      <c r="CTY45" s="8"/>
      <c r="CTZ45"/>
      <c r="CUA45" s="60"/>
      <c r="CUF45"/>
      <c r="CUG45" s="8"/>
      <c r="CUH45"/>
      <c r="CUI45" s="60"/>
      <c r="CUN45"/>
      <c r="CUO45" s="8"/>
      <c r="CUP45"/>
      <c r="CUQ45" s="60"/>
      <c r="CUV45"/>
      <c r="CUW45" s="8"/>
      <c r="CUX45"/>
      <c r="CUY45" s="60"/>
      <c r="CVD45"/>
      <c r="CVE45" s="8"/>
      <c r="CVF45"/>
      <c r="CVG45" s="60"/>
      <c r="CVL45"/>
      <c r="CVM45" s="8"/>
      <c r="CVN45"/>
      <c r="CVO45" s="60"/>
      <c r="CVT45"/>
      <c r="CVU45" s="8"/>
      <c r="CVV45"/>
      <c r="CVW45" s="60"/>
      <c r="CWB45"/>
      <c r="CWC45" s="8"/>
      <c r="CWD45"/>
      <c r="CWE45" s="60"/>
      <c r="CWJ45"/>
      <c r="CWK45" s="8"/>
      <c r="CWL45"/>
      <c r="CWM45" s="60"/>
      <c r="CWR45"/>
      <c r="CWS45" s="8"/>
      <c r="CWT45"/>
      <c r="CWU45" s="60"/>
      <c r="CWZ45"/>
      <c r="CXA45" s="8"/>
      <c r="CXB45"/>
      <c r="CXC45" s="60"/>
      <c r="CXH45"/>
      <c r="CXI45" s="8"/>
      <c r="CXJ45"/>
      <c r="CXK45" s="60"/>
      <c r="CXP45"/>
      <c r="CXQ45" s="8"/>
      <c r="CXR45"/>
      <c r="CXS45" s="60"/>
      <c r="CXX45"/>
      <c r="CXY45" s="8"/>
      <c r="CXZ45"/>
      <c r="CYA45" s="60"/>
      <c r="CYF45"/>
      <c r="CYG45" s="8"/>
      <c r="CYH45"/>
      <c r="CYI45" s="60"/>
      <c r="CYN45"/>
      <c r="CYO45" s="8"/>
      <c r="CYP45"/>
      <c r="CYQ45" s="60"/>
      <c r="CYV45"/>
      <c r="CYW45" s="8"/>
      <c r="CYX45"/>
      <c r="CYY45" s="60"/>
      <c r="CZD45"/>
      <c r="CZE45" s="8"/>
      <c r="CZF45"/>
      <c r="CZG45" s="60"/>
      <c r="CZL45"/>
      <c r="CZM45" s="8"/>
      <c r="CZN45"/>
      <c r="CZO45" s="60"/>
      <c r="CZT45"/>
      <c r="CZU45" s="8"/>
      <c r="CZV45"/>
      <c r="CZW45" s="60"/>
      <c r="DAB45"/>
      <c r="DAC45" s="8"/>
      <c r="DAD45"/>
      <c r="DAE45" s="60"/>
      <c r="DAJ45"/>
      <c r="DAK45" s="8"/>
      <c r="DAL45"/>
      <c r="DAM45" s="60"/>
      <c r="DAR45"/>
      <c r="DAS45" s="8"/>
      <c r="DAT45"/>
      <c r="DAU45" s="60"/>
      <c r="DAZ45"/>
      <c r="DBA45" s="8"/>
      <c r="DBB45"/>
      <c r="DBC45" s="60"/>
      <c r="DBH45"/>
      <c r="DBI45" s="8"/>
      <c r="DBJ45"/>
      <c r="DBK45" s="60"/>
      <c r="DBP45"/>
      <c r="DBQ45" s="8"/>
      <c r="DBR45"/>
      <c r="DBS45" s="60"/>
      <c r="DBX45"/>
      <c r="DBY45" s="8"/>
      <c r="DBZ45"/>
      <c r="DCA45" s="60"/>
      <c r="DCF45"/>
      <c r="DCG45" s="8"/>
      <c r="DCH45"/>
      <c r="DCI45" s="60"/>
      <c r="DCN45"/>
      <c r="DCO45" s="8"/>
      <c r="DCP45"/>
      <c r="DCQ45" s="60"/>
      <c r="DCV45"/>
      <c r="DCW45" s="8"/>
      <c r="DCX45"/>
      <c r="DCY45" s="60"/>
      <c r="DDD45"/>
      <c r="DDE45" s="8"/>
      <c r="DDF45"/>
      <c r="DDG45" s="60"/>
      <c r="DDL45"/>
      <c r="DDM45" s="8"/>
      <c r="DDN45"/>
      <c r="DDO45" s="60"/>
      <c r="DDT45"/>
      <c r="DDU45" s="8"/>
      <c r="DDV45"/>
      <c r="DDW45" s="60"/>
      <c r="DEB45"/>
      <c r="DEC45" s="8"/>
      <c r="DED45"/>
      <c r="DEE45" s="60"/>
      <c r="DEJ45"/>
      <c r="DEK45" s="8"/>
      <c r="DEL45"/>
      <c r="DEM45" s="60"/>
      <c r="DER45"/>
      <c r="DES45" s="8"/>
      <c r="DET45"/>
      <c r="DEU45" s="60"/>
      <c r="DEZ45"/>
      <c r="DFA45" s="8"/>
      <c r="DFB45"/>
      <c r="DFC45" s="60"/>
      <c r="DFH45"/>
      <c r="DFI45" s="8"/>
      <c r="DFJ45"/>
      <c r="DFK45" s="60"/>
      <c r="DFP45"/>
      <c r="DFQ45" s="8"/>
      <c r="DFR45"/>
      <c r="DFS45" s="60"/>
      <c r="DFX45"/>
      <c r="DFY45" s="8"/>
      <c r="DFZ45"/>
      <c r="DGA45" s="60"/>
      <c r="DGF45"/>
      <c r="DGG45" s="8"/>
      <c r="DGH45"/>
      <c r="DGI45" s="60"/>
      <c r="DGN45"/>
      <c r="DGO45" s="8"/>
      <c r="DGP45"/>
      <c r="DGQ45" s="60"/>
      <c r="DGV45"/>
      <c r="DGW45" s="8"/>
      <c r="DGX45"/>
      <c r="DGY45" s="60"/>
      <c r="DHD45"/>
      <c r="DHE45" s="8"/>
      <c r="DHF45"/>
      <c r="DHG45" s="60"/>
      <c r="DHL45"/>
      <c r="DHM45" s="8"/>
      <c r="DHN45"/>
      <c r="DHO45" s="60"/>
      <c r="DHT45"/>
      <c r="DHU45" s="8"/>
      <c r="DHV45"/>
      <c r="DHW45" s="60"/>
      <c r="DIB45"/>
      <c r="DIC45" s="8"/>
      <c r="DID45"/>
      <c r="DIE45" s="60"/>
      <c r="DIJ45"/>
      <c r="DIK45" s="8"/>
      <c r="DIL45"/>
      <c r="DIM45" s="60"/>
      <c r="DIR45"/>
      <c r="DIS45" s="8"/>
      <c r="DIT45"/>
      <c r="DIU45" s="60"/>
      <c r="DIZ45"/>
      <c r="DJA45" s="8"/>
      <c r="DJB45"/>
      <c r="DJC45" s="60"/>
      <c r="DJH45"/>
      <c r="DJI45" s="8"/>
      <c r="DJJ45"/>
      <c r="DJK45" s="60"/>
      <c r="DJP45"/>
      <c r="DJQ45" s="8"/>
      <c r="DJR45"/>
      <c r="DJS45" s="60"/>
      <c r="DJX45"/>
      <c r="DJY45" s="8"/>
      <c r="DJZ45"/>
      <c r="DKA45" s="60"/>
      <c r="DKF45"/>
      <c r="DKG45" s="8"/>
      <c r="DKH45"/>
      <c r="DKI45" s="60"/>
      <c r="DKN45"/>
      <c r="DKO45" s="8"/>
      <c r="DKP45"/>
      <c r="DKQ45" s="60"/>
      <c r="DKV45"/>
      <c r="DKW45" s="8"/>
      <c r="DKX45"/>
      <c r="DKY45" s="60"/>
      <c r="DLD45"/>
      <c r="DLE45" s="8"/>
      <c r="DLF45"/>
      <c r="DLG45" s="60"/>
      <c r="DLL45"/>
      <c r="DLM45" s="8"/>
      <c r="DLN45"/>
      <c r="DLO45" s="60"/>
      <c r="DLT45"/>
      <c r="DLU45" s="8"/>
      <c r="DLV45"/>
      <c r="DLW45" s="60"/>
      <c r="DMB45"/>
      <c r="DMC45" s="8"/>
      <c r="DMD45"/>
      <c r="DME45" s="60"/>
      <c r="DMJ45"/>
      <c r="DMK45" s="8"/>
      <c r="DML45"/>
      <c r="DMM45" s="60"/>
      <c r="DMR45"/>
      <c r="DMS45" s="8"/>
      <c r="DMT45"/>
      <c r="DMU45" s="60"/>
      <c r="DMZ45"/>
      <c r="DNA45" s="8"/>
      <c r="DNB45"/>
      <c r="DNC45" s="60"/>
      <c r="DNH45"/>
      <c r="DNI45" s="8"/>
      <c r="DNJ45"/>
      <c r="DNK45" s="60"/>
      <c r="DNP45"/>
      <c r="DNQ45" s="8"/>
      <c r="DNR45"/>
      <c r="DNS45" s="60"/>
      <c r="DNX45"/>
      <c r="DNY45" s="8"/>
      <c r="DNZ45"/>
      <c r="DOA45" s="60"/>
      <c r="DOF45"/>
      <c r="DOG45" s="8"/>
      <c r="DOH45"/>
      <c r="DOI45" s="60"/>
      <c r="DON45"/>
      <c r="DOO45" s="8"/>
      <c r="DOP45"/>
      <c r="DOQ45" s="60"/>
      <c r="DOV45"/>
      <c r="DOW45" s="8"/>
      <c r="DOX45"/>
      <c r="DOY45" s="60"/>
      <c r="DPD45"/>
      <c r="DPE45" s="8"/>
      <c r="DPF45"/>
      <c r="DPG45" s="60"/>
      <c r="DPL45"/>
      <c r="DPM45" s="8"/>
      <c r="DPN45"/>
      <c r="DPO45" s="60"/>
      <c r="DPT45"/>
      <c r="DPU45" s="8"/>
      <c r="DPV45"/>
      <c r="DPW45" s="60"/>
      <c r="DQB45"/>
      <c r="DQC45" s="8"/>
      <c r="DQD45"/>
      <c r="DQE45" s="60"/>
      <c r="DQJ45"/>
      <c r="DQK45" s="8"/>
      <c r="DQL45"/>
      <c r="DQM45" s="60"/>
      <c r="DQR45"/>
      <c r="DQS45" s="8"/>
      <c r="DQT45"/>
      <c r="DQU45" s="60"/>
      <c r="DQZ45"/>
      <c r="DRA45" s="8"/>
      <c r="DRB45"/>
      <c r="DRC45" s="60"/>
      <c r="DRH45"/>
      <c r="DRI45" s="8"/>
      <c r="DRJ45"/>
      <c r="DRK45" s="60"/>
      <c r="DRP45"/>
      <c r="DRQ45" s="8"/>
      <c r="DRR45"/>
      <c r="DRS45" s="60"/>
      <c r="DRX45"/>
      <c r="DRY45" s="8"/>
      <c r="DRZ45"/>
      <c r="DSA45" s="60"/>
      <c r="DSF45"/>
      <c r="DSG45" s="8"/>
      <c r="DSH45"/>
      <c r="DSI45" s="60"/>
      <c r="DSN45"/>
      <c r="DSO45" s="8"/>
      <c r="DSP45"/>
      <c r="DSQ45" s="60"/>
      <c r="DSV45"/>
      <c r="DSW45" s="8"/>
      <c r="DSX45"/>
      <c r="DSY45" s="60"/>
      <c r="DTD45"/>
      <c r="DTE45" s="8"/>
      <c r="DTF45"/>
      <c r="DTG45" s="60"/>
      <c r="DTL45"/>
      <c r="DTM45" s="8"/>
      <c r="DTN45"/>
      <c r="DTO45" s="60"/>
      <c r="DTT45"/>
      <c r="DTU45" s="8"/>
      <c r="DTV45"/>
      <c r="DTW45" s="60"/>
      <c r="DUB45"/>
      <c r="DUC45" s="8"/>
      <c r="DUD45"/>
      <c r="DUE45" s="60"/>
      <c r="DUJ45"/>
      <c r="DUK45" s="8"/>
      <c r="DUL45"/>
      <c r="DUM45" s="60"/>
      <c r="DUR45"/>
      <c r="DUS45" s="8"/>
      <c r="DUT45"/>
      <c r="DUU45" s="60"/>
      <c r="DUZ45"/>
      <c r="DVA45" s="8"/>
      <c r="DVB45"/>
      <c r="DVC45" s="60"/>
      <c r="DVH45"/>
      <c r="DVI45" s="8"/>
      <c r="DVJ45"/>
      <c r="DVK45" s="60"/>
      <c r="DVP45"/>
      <c r="DVQ45" s="8"/>
      <c r="DVR45"/>
      <c r="DVS45" s="60"/>
      <c r="DVX45"/>
      <c r="DVY45" s="8"/>
      <c r="DVZ45"/>
      <c r="DWA45" s="60"/>
      <c r="DWF45"/>
      <c r="DWG45" s="8"/>
      <c r="DWH45"/>
      <c r="DWI45" s="60"/>
      <c r="DWN45"/>
      <c r="DWO45" s="8"/>
      <c r="DWP45"/>
      <c r="DWQ45" s="60"/>
      <c r="DWV45"/>
      <c r="DWW45" s="8"/>
      <c r="DWX45"/>
      <c r="DWY45" s="60"/>
      <c r="DXD45"/>
      <c r="DXE45" s="8"/>
      <c r="DXF45"/>
      <c r="DXG45" s="60"/>
      <c r="DXL45"/>
      <c r="DXM45" s="8"/>
      <c r="DXN45"/>
      <c r="DXO45" s="60"/>
      <c r="DXT45"/>
      <c r="DXU45" s="8"/>
      <c r="DXV45"/>
      <c r="DXW45" s="60"/>
      <c r="DYB45"/>
      <c r="DYC45" s="8"/>
      <c r="DYD45"/>
      <c r="DYE45" s="60"/>
      <c r="DYJ45"/>
      <c r="DYK45" s="8"/>
      <c r="DYL45"/>
      <c r="DYM45" s="60"/>
      <c r="DYR45"/>
      <c r="DYS45" s="8"/>
      <c r="DYT45"/>
      <c r="DYU45" s="60"/>
      <c r="DYZ45"/>
      <c r="DZA45" s="8"/>
      <c r="DZB45"/>
      <c r="DZC45" s="60"/>
      <c r="DZH45"/>
      <c r="DZI45" s="8"/>
      <c r="DZJ45"/>
      <c r="DZK45" s="60"/>
      <c r="DZP45"/>
      <c r="DZQ45" s="8"/>
      <c r="DZR45"/>
      <c r="DZS45" s="60"/>
      <c r="DZX45"/>
      <c r="DZY45" s="8"/>
      <c r="DZZ45"/>
      <c r="EAA45" s="60"/>
      <c r="EAF45"/>
      <c r="EAG45" s="8"/>
      <c r="EAH45"/>
      <c r="EAI45" s="60"/>
      <c r="EAN45"/>
      <c r="EAO45" s="8"/>
      <c r="EAP45"/>
      <c r="EAQ45" s="60"/>
      <c r="EAV45"/>
      <c r="EAW45" s="8"/>
      <c r="EAX45"/>
      <c r="EAY45" s="60"/>
      <c r="EBD45"/>
      <c r="EBE45" s="8"/>
      <c r="EBF45"/>
      <c r="EBG45" s="60"/>
      <c r="EBL45"/>
      <c r="EBM45" s="8"/>
      <c r="EBN45"/>
      <c r="EBO45" s="60"/>
      <c r="EBT45"/>
      <c r="EBU45" s="8"/>
      <c r="EBV45"/>
      <c r="EBW45" s="60"/>
      <c r="ECB45"/>
      <c r="ECC45" s="8"/>
      <c r="ECD45"/>
      <c r="ECE45" s="60"/>
      <c r="ECJ45"/>
      <c r="ECK45" s="8"/>
      <c r="ECL45"/>
      <c r="ECM45" s="60"/>
      <c r="ECR45"/>
      <c r="ECS45" s="8"/>
      <c r="ECT45"/>
      <c r="ECU45" s="60"/>
      <c r="ECZ45"/>
      <c r="EDA45" s="8"/>
      <c r="EDB45"/>
      <c r="EDC45" s="60"/>
      <c r="EDH45"/>
      <c r="EDI45" s="8"/>
      <c r="EDJ45"/>
      <c r="EDK45" s="60"/>
      <c r="EDP45"/>
      <c r="EDQ45" s="8"/>
      <c r="EDR45"/>
      <c r="EDS45" s="60"/>
      <c r="EDX45"/>
      <c r="EDY45" s="8"/>
      <c r="EDZ45"/>
      <c r="EEA45" s="60"/>
      <c r="EEF45"/>
      <c r="EEG45" s="8"/>
      <c r="EEH45"/>
      <c r="EEI45" s="60"/>
      <c r="EEN45"/>
      <c r="EEO45" s="8"/>
      <c r="EEP45"/>
      <c r="EEQ45" s="60"/>
      <c r="EEV45"/>
      <c r="EEW45" s="8"/>
      <c r="EEX45"/>
      <c r="EEY45" s="60"/>
      <c r="EFD45"/>
      <c r="EFE45" s="8"/>
      <c r="EFF45"/>
      <c r="EFG45" s="60"/>
      <c r="EFL45"/>
      <c r="EFM45" s="8"/>
      <c r="EFN45"/>
      <c r="EFO45" s="60"/>
      <c r="EFT45"/>
      <c r="EFU45" s="8"/>
      <c r="EFV45"/>
      <c r="EFW45" s="60"/>
      <c r="EGB45"/>
      <c r="EGC45" s="8"/>
      <c r="EGD45"/>
      <c r="EGE45" s="60"/>
      <c r="EGJ45"/>
      <c r="EGK45" s="8"/>
      <c r="EGL45"/>
      <c r="EGM45" s="60"/>
      <c r="EGR45"/>
      <c r="EGS45" s="8"/>
      <c r="EGT45"/>
      <c r="EGU45" s="60"/>
      <c r="EGZ45"/>
      <c r="EHA45" s="8"/>
      <c r="EHB45"/>
      <c r="EHC45" s="60"/>
      <c r="EHH45"/>
      <c r="EHI45" s="8"/>
      <c r="EHJ45"/>
      <c r="EHK45" s="60"/>
      <c r="EHP45"/>
      <c r="EHQ45" s="8"/>
      <c r="EHR45"/>
      <c r="EHS45" s="60"/>
      <c r="EHX45"/>
      <c r="EHY45" s="8"/>
      <c r="EHZ45"/>
      <c r="EIA45" s="60"/>
      <c r="EIF45"/>
      <c r="EIG45" s="8"/>
      <c r="EIH45"/>
      <c r="EII45" s="60"/>
      <c r="EIN45"/>
      <c r="EIO45" s="8"/>
      <c r="EIP45"/>
      <c r="EIQ45" s="60"/>
      <c r="EIV45"/>
      <c r="EIW45" s="8"/>
      <c r="EIX45"/>
      <c r="EIY45" s="60"/>
      <c r="EJD45"/>
      <c r="EJE45" s="8"/>
      <c r="EJF45"/>
      <c r="EJG45" s="60"/>
      <c r="EJL45"/>
      <c r="EJM45" s="8"/>
      <c r="EJN45"/>
      <c r="EJO45" s="60"/>
      <c r="EJT45"/>
      <c r="EJU45" s="8"/>
      <c r="EJV45"/>
      <c r="EJW45" s="60"/>
      <c r="EKB45"/>
      <c r="EKC45" s="8"/>
      <c r="EKD45"/>
      <c r="EKE45" s="60"/>
      <c r="EKJ45"/>
      <c r="EKK45" s="8"/>
      <c r="EKL45"/>
      <c r="EKM45" s="60"/>
      <c r="EKR45"/>
      <c r="EKS45" s="8"/>
      <c r="EKT45"/>
      <c r="EKU45" s="60"/>
      <c r="EKZ45"/>
      <c r="ELA45" s="8"/>
      <c r="ELB45"/>
      <c r="ELC45" s="60"/>
      <c r="ELH45"/>
      <c r="ELI45" s="8"/>
      <c r="ELJ45"/>
      <c r="ELK45" s="60"/>
      <c r="ELP45"/>
      <c r="ELQ45" s="8"/>
      <c r="ELR45"/>
      <c r="ELS45" s="60"/>
      <c r="ELX45"/>
      <c r="ELY45" s="8"/>
      <c r="ELZ45"/>
      <c r="EMA45" s="60"/>
      <c r="EMF45"/>
      <c r="EMG45" s="8"/>
      <c r="EMH45"/>
      <c r="EMI45" s="60"/>
      <c r="EMN45"/>
      <c r="EMO45" s="8"/>
      <c r="EMP45"/>
      <c r="EMQ45" s="60"/>
      <c r="EMV45"/>
      <c r="EMW45" s="8"/>
      <c r="EMX45"/>
      <c r="EMY45" s="60"/>
      <c r="END45"/>
      <c r="ENE45" s="8"/>
      <c r="ENF45"/>
      <c r="ENG45" s="60"/>
      <c r="ENL45"/>
      <c r="ENM45" s="8"/>
      <c r="ENN45"/>
      <c r="ENO45" s="60"/>
      <c r="ENT45"/>
      <c r="ENU45" s="8"/>
      <c r="ENV45"/>
      <c r="ENW45" s="60"/>
      <c r="EOB45"/>
      <c r="EOC45" s="8"/>
      <c r="EOD45"/>
      <c r="EOE45" s="60"/>
      <c r="EOJ45"/>
      <c r="EOK45" s="8"/>
      <c r="EOL45"/>
      <c r="EOM45" s="60"/>
      <c r="EOR45"/>
      <c r="EOS45" s="8"/>
      <c r="EOT45"/>
      <c r="EOU45" s="60"/>
      <c r="EOZ45"/>
      <c r="EPA45" s="8"/>
      <c r="EPB45"/>
      <c r="EPC45" s="60"/>
      <c r="EPH45"/>
      <c r="EPI45" s="8"/>
      <c r="EPJ45"/>
      <c r="EPK45" s="60"/>
      <c r="EPP45"/>
      <c r="EPQ45" s="8"/>
      <c r="EPR45"/>
      <c r="EPS45" s="60"/>
      <c r="EPX45"/>
      <c r="EPY45" s="8"/>
      <c r="EPZ45"/>
      <c r="EQA45" s="60"/>
      <c r="EQF45"/>
      <c r="EQG45" s="8"/>
      <c r="EQH45"/>
      <c r="EQI45" s="60"/>
      <c r="EQN45"/>
      <c r="EQO45" s="8"/>
      <c r="EQP45"/>
      <c r="EQQ45" s="60"/>
      <c r="EQV45"/>
      <c r="EQW45" s="8"/>
      <c r="EQX45"/>
      <c r="EQY45" s="60"/>
      <c r="ERD45"/>
      <c r="ERE45" s="8"/>
      <c r="ERF45"/>
      <c r="ERG45" s="60"/>
      <c r="ERL45"/>
      <c r="ERM45" s="8"/>
      <c r="ERN45"/>
      <c r="ERO45" s="60"/>
      <c r="ERT45"/>
      <c r="ERU45" s="8"/>
      <c r="ERV45"/>
      <c r="ERW45" s="60"/>
      <c r="ESB45"/>
      <c r="ESC45" s="8"/>
      <c r="ESD45"/>
      <c r="ESE45" s="60"/>
      <c r="ESJ45"/>
      <c r="ESK45" s="8"/>
      <c r="ESL45"/>
      <c r="ESM45" s="60"/>
      <c r="ESR45"/>
      <c r="ESS45" s="8"/>
      <c r="EST45"/>
      <c r="ESU45" s="60"/>
      <c r="ESZ45"/>
      <c r="ETA45" s="8"/>
      <c r="ETB45"/>
      <c r="ETC45" s="60"/>
      <c r="ETH45"/>
      <c r="ETI45" s="8"/>
      <c r="ETJ45"/>
      <c r="ETK45" s="60"/>
      <c r="ETP45"/>
      <c r="ETQ45" s="8"/>
      <c r="ETR45"/>
      <c r="ETS45" s="60"/>
      <c r="ETX45"/>
      <c r="ETY45" s="8"/>
      <c r="ETZ45"/>
      <c r="EUA45" s="60"/>
      <c r="EUF45"/>
      <c r="EUG45" s="8"/>
      <c r="EUH45"/>
      <c r="EUI45" s="60"/>
      <c r="EUN45"/>
      <c r="EUO45" s="8"/>
      <c r="EUP45"/>
      <c r="EUQ45" s="60"/>
      <c r="EUV45"/>
      <c r="EUW45" s="8"/>
      <c r="EUX45"/>
      <c r="EUY45" s="60"/>
      <c r="EVD45"/>
      <c r="EVE45" s="8"/>
      <c r="EVF45"/>
      <c r="EVG45" s="60"/>
      <c r="EVL45"/>
      <c r="EVM45" s="8"/>
      <c r="EVN45"/>
      <c r="EVO45" s="60"/>
      <c r="EVT45"/>
      <c r="EVU45" s="8"/>
      <c r="EVV45"/>
      <c r="EVW45" s="60"/>
      <c r="EWB45"/>
      <c r="EWC45" s="8"/>
      <c r="EWD45"/>
      <c r="EWE45" s="60"/>
      <c r="EWJ45"/>
      <c r="EWK45" s="8"/>
      <c r="EWL45"/>
      <c r="EWM45" s="60"/>
      <c r="EWR45"/>
      <c r="EWS45" s="8"/>
      <c r="EWT45"/>
      <c r="EWU45" s="60"/>
      <c r="EWZ45"/>
      <c r="EXA45" s="8"/>
      <c r="EXB45"/>
      <c r="EXC45" s="60"/>
      <c r="EXH45"/>
      <c r="EXI45" s="8"/>
      <c r="EXJ45"/>
      <c r="EXK45" s="60"/>
      <c r="EXP45"/>
      <c r="EXQ45" s="8"/>
      <c r="EXR45"/>
      <c r="EXS45" s="60"/>
      <c r="EXX45"/>
      <c r="EXY45" s="8"/>
      <c r="EXZ45"/>
      <c r="EYA45" s="60"/>
      <c r="EYF45"/>
      <c r="EYG45" s="8"/>
      <c r="EYH45"/>
      <c r="EYI45" s="60"/>
      <c r="EYN45"/>
      <c r="EYO45" s="8"/>
      <c r="EYP45"/>
      <c r="EYQ45" s="60"/>
      <c r="EYV45"/>
      <c r="EYW45" s="8"/>
      <c r="EYX45"/>
      <c r="EYY45" s="60"/>
      <c r="EZD45"/>
      <c r="EZE45" s="8"/>
      <c r="EZF45"/>
      <c r="EZG45" s="60"/>
      <c r="EZL45"/>
      <c r="EZM45" s="8"/>
      <c r="EZN45"/>
      <c r="EZO45" s="60"/>
      <c r="EZT45"/>
      <c r="EZU45" s="8"/>
      <c r="EZV45"/>
      <c r="EZW45" s="60"/>
      <c r="FAB45"/>
      <c r="FAC45" s="8"/>
      <c r="FAD45"/>
      <c r="FAE45" s="60"/>
      <c r="FAJ45"/>
      <c r="FAK45" s="8"/>
      <c r="FAL45"/>
      <c r="FAM45" s="60"/>
      <c r="FAR45"/>
      <c r="FAS45" s="8"/>
      <c r="FAT45"/>
      <c r="FAU45" s="60"/>
      <c r="FAZ45"/>
      <c r="FBA45" s="8"/>
      <c r="FBB45"/>
      <c r="FBC45" s="60"/>
      <c r="FBH45"/>
      <c r="FBI45" s="8"/>
      <c r="FBJ45"/>
      <c r="FBK45" s="60"/>
      <c r="FBP45"/>
      <c r="FBQ45" s="8"/>
      <c r="FBR45"/>
      <c r="FBS45" s="60"/>
      <c r="FBX45"/>
      <c r="FBY45" s="8"/>
      <c r="FBZ45"/>
      <c r="FCA45" s="60"/>
      <c r="FCF45"/>
      <c r="FCG45" s="8"/>
      <c r="FCH45"/>
      <c r="FCI45" s="60"/>
      <c r="FCN45"/>
      <c r="FCO45" s="8"/>
      <c r="FCP45"/>
      <c r="FCQ45" s="60"/>
      <c r="FCV45"/>
      <c r="FCW45" s="8"/>
      <c r="FCX45"/>
      <c r="FCY45" s="60"/>
      <c r="FDD45"/>
      <c r="FDE45" s="8"/>
      <c r="FDF45"/>
      <c r="FDG45" s="60"/>
      <c r="FDL45"/>
      <c r="FDM45" s="8"/>
      <c r="FDN45"/>
      <c r="FDO45" s="60"/>
      <c r="FDT45"/>
      <c r="FDU45" s="8"/>
      <c r="FDV45"/>
      <c r="FDW45" s="60"/>
      <c r="FEB45"/>
      <c r="FEC45" s="8"/>
      <c r="FED45"/>
      <c r="FEE45" s="60"/>
      <c r="FEJ45"/>
      <c r="FEK45" s="8"/>
      <c r="FEL45"/>
      <c r="FEM45" s="60"/>
      <c r="FER45"/>
      <c r="FES45" s="8"/>
      <c r="FET45"/>
      <c r="FEU45" s="60"/>
      <c r="FEZ45"/>
      <c r="FFA45" s="8"/>
      <c r="FFB45"/>
      <c r="FFC45" s="60"/>
      <c r="FFH45"/>
      <c r="FFI45" s="8"/>
      <c r="FFJ45"/>
      <c r="FFK45" s="60"/>
      <c r="FFP45"/>
      <c r="FFQ45" s="8"/>
      <c r="FFR45"/>
      <c r="FFS45" s="60"/>
      <c r="FFX45"/>
      <c r="FFY45" s="8"/>
      <c r="FFZ45"/>
      <c r="FGA45" s="60"/>
      <c r="FGF45"/>
      <c r="FGG45" s="8"/>
      <c r="FGH45"/>
      <c r="FGI45" s="60"/>
      <c r="FGN45"/>
      <c r="FGO45" s="8"/>
      <c r="FGP45"/>
      <c r="FGQ45" s="60"/>
      <c r="FGV45"/>
      <c r="FGW45" s="8"/>
      <c r="FGX45"/>
      <c r="FGY45" s="60"/>
      <c r="FHD45"/>
      <c r="FHE45" s="8"/>
      <c r="FHF45"/>
      <c r="FHG45" s="60"/>
      <c r="FHL45"/>
      <c r="FHM45" s="8"/>
      <c r="FHN45"/>
      <c r="FHO45" s="60"/>
      <c r="FHT45"/>
      <c r="FHU45" s="8"/>
      <c r="FHV45"/>
      <c r="FHW45" s="60"/>
      <c r="FIB45"/>
      <c r="FIC45" s="8"/>
      <c r="FID45"/>
      <c r="FIE45" s="60"/>
      <c r="FIJ45"/>
      <c r="FIK45" s="8"/>
      <c r="FIL45"/>
      <c r="FIM45" s="60"/>
      <c r="FIR45"/>
      <c r="FIS45" s="8"/>
      <c r="FIT45"/>
      <c r="FIU45" s="60"/>
      <c r="FIZ45"/>
      <c r="FJA45" s="8"/>
      <c r="FJB45"/>
      <c r="FJC45" s="60"/>
      <c r="FJH45"/>
      <c r="FJI45" s="8"/>
      <c r="FJJ45"/>
      <c r="FJK45" s="60"/>
      <c r="FJP45"/>
      <c r="FJQ45" s="8"/>
      <c r="FJR45"/>
      <c r="FJS45" s="60"/>
      <c r="FJX45"/>
      <c r="FJY45" s="8"/>
      <c r="FJZ45"/>
      <c r="FKA45" s="60"/>
      <c r="FKF45"/>
      <c r="FKG45" s="8"/>
      <c r="FKH45"/>
      <c r="FKI45" s="60"/>
      <c r="FKN45"/>
      <c r="FKO45" s="8"/>
      <c r="FKP45"/>
      <c r="FKQ45" s="60"/>
      <c r="FKV45"/>
      <c r="FKW45" s="8"/>
      <c r="FKX45"/>
      <c r="FKY45" s="60"/>
      <c r="FLD45"/>
      <c r="FLE45" s="8"/>
      <c r="FLF45"/>
      <c r="FLG45" s="60"/>
      <c r="FLL45"/>
      <c r="FLM45" s="8"/>
      <c r="FLN45"/>
      <c r="FLO45" s="60"/>
      <c r="FLT45"/>
      <c r="FLU45" s="8"/>
      <c r="FLV45"/>
      <c r="FLW45" s="60"/>
      <c r="FMB45"/>
      <c r="FMC45" s="8"/>
      <c r="FMD45"/>
      <c r="FME45" s="60"/>
      <c r="FMJ45"/>
      <c r="FMK45" s="8"/>
      <c r="FML45"/>
      <c r="FMM45" s="60"/>
      <c r="FMR45"/>
      <c r="FMS45" s="8"/>
      <c r="FMT45"/>
      <c r="FMU45" s="60"/>
      <c r="FMZ45"/>
      <c r="FNA45" s="8"/>
      <c r="FNB45"/>
      <c r="FNC45" s="60"/>
      <c r="FNH45"/>
      <c r="FNI45" s="8"/>
      <c r="FNJ45"/>
      <c r="FNK45" s="60"/>
      <c r="FNP45"/>
      <c r="FNQ45" s="8"/>
      <c r="FNR45"/>
      <c r="FNS45" s="60"/>
      <c r="FNX45"/>
      <c r="FNY45" s="8"/>
      <c r="FNZ45"/>
      <c r="FOA45" s="60"/>
      <c r="FOF45"/>
      <c r="FOG45" s="8"/>
      <c r="FOH45"/>
      <c r="FOI45" s="60"/>
      <c r="FON45"/>
      <c r="FOO45" s="8"/>
      <c r="FOP45"/>
      <c r="FOQ45" s="60"/>
      <c r="FOV45"/>
      <c r="FOW45" s="8"/>
      <c r="FOX45"/>
      <c r="FOY45" s="60"/>
      <c r="FPD45"/>
      <c r="FPE45" s="8"/>
      <c r="FPF45"/>
      <c r="FPG45" s="60"/>
      <c r="FPL45"/>
      <c r="FPM45" s="8"/>
      <c r="FPN45"/>
      <c r="FPO45" s="60"/>
      <c r="FPT45"/>
      <c r="FPU45" s="8"/>
      <c r="FPV45"/>
      <c r="FPW45" s="60"/>
      <c r="FQB45"/>
      <c r="FQC45" s="8"/>
      <c r="FQD45"/>
      <c r="FQE45" s="60"/>
      <c r="FQJ45"/>
      <c r="FQK45" s="8"/>
      <c r="FQL45"/>
      <c r="FQM45" s="60"/>
      <c r="FQR45"/>
      <c r="FQS45" s="8"/>
      <c r="FQT45"/>
      <c r="FQU45" s="60"/>
      <c r="FQZ45"/>
      <c r="FRA45" s="8"/>
      <c r="FRB45"/>
      <c r="FRC45" s="60"/>
      <c r="FRH45"/>
      <c r="FRI45" s="8"/>
      <c r="FRJ45"/>
      <c r="FRK45" s="60"/>
      <c r="FRP45"/>
      <c r="FRQ45" s="8"/>
      <c r="FRR45"/>
      <c r="FRS45" s="60"/>
      <c r="FRX45"/>
      <c r="FRY45" s="8"/>
      <c r="FRZ45"/>
      <c r="FSA45" s="60"/>
      <c r="FSF45"/>
      <c r="FSG45" s="8"/>
      <c r="FSH45"/>
      <c r="FSI45" s="60"/>
      <c r="FSN45"/>
      <c r="FSO45" s="8"/>
      <c r="FSP45"/>
      <c r="FSQ45" s="60"/>
      <c r="FSV45"/>
      <c r="FSW45" s="8"/>
      <c r="FSX45"/>
      <c r="FSY45" s="60"/>
      <c r="FTD45"/>
      <c r="FTE45" s="8"/>
      <c r="FTF45"/>
      <c r="FTG45" s="60"/>
      <c r="FTL45"/>
      <c r="FTM45" s="8"/>
      <c r="FTN45"/>
      <c r="FTO45" s="60"/>
      <c r="FTT45"/>
      <c r="FTU45" s="8"/>
      <c r="FTV45"/>
      <c r="FTW45" s="60"/>
      <c r="FUB45"/>
      <c r="FUC45" s="8"/>
      <c r="FUD45"/>
      <c r="FUE45" s="60"/>
      <c r="FUJ45"/>
      <c r="FUK45" s="8"/>
      <c r="FUL45"/>
      <c r="FUM45" s="60"/>
      <c r="FUR45"/>
      <c r="FUS45" s="8"/>
      <c r="FUT45"/>
      <c r="FUU45" s="60"/>
      <c r="FUZ45"/>
      <c r="FVA45" s="8"/>
      <c r="FVB45"/>
      <c r="FVC45" s="60"/>
      <c r="FVH45"/>
      <c r="FVI45" s="8"/>
      <c r="FVJ45"/>
      <c r="FVK45" s="60"/>
      <c r="FVP45"/>
      <c r="FVQ45" s="8"/>
      <c r="FVR45"/>
      <c r="FVS45" s="60"/>
      <c r="FVX45"/>
      <c r="FVY45" s="8"/>
      <c r="FVZ45"/>
      <c r="FWA45" s="60"/>
      <c r="FWF45"/>
      <c r="FWG45" s="8"/>
      <c r="FWH45"/>
      <c r="FWI45" s="60"/>
      <c r="FWN45"/>
      <c r="FWO45" s="8"/>
      <c r="FWP45"/>
      <c r="FWQ45" s="60"/>
      <c r="FWV45"/>
      <c r="FWW45" s="8"/>
      <c r="FWX45"/>
      <c r="FWY45" s="60"/>
      <c r="FXD45"/>
      <c r="FXE45" s="8"/>
      <c r="FXF45"/>
      <c r="FXG45" s="60"/>
      <c r="FXL45"/>
      <c r="FXM45" s="8"/>
      <c r="FXN45"/>
      <c r="FXO45" s="60"/>
      <c r="FXT45"/>
      <c r="FXU45" s="8"/>
      <c r="FXV45"/>
      <c r="FXW45" s="60"/>
      <c r="FYB45"/>
      <c r="FYC45" s="8"/>
      <c r="FYD45"/>
      <c r="FYE45" s="60"/>
      <c r="FYJ45"/>
      <c r="FYK45" s="8"/>
      <c r="FYL45"/>
      <c r="FYM45" s="60"/>
      <c r="FYR45"/>
      <c r="FYS45" s="8"/>
      <c r="FYT45"/>
      <c r="FYU45" s="60"/>
      <c r="FYZ45"/>
      <c r="FZA45" s="8"/>
      <c r="FZB45"/>
      <c r="FZC45" s="60"/>
      <c r="FZH45"/>
      <c r="FZI45" s="8"/>
      <c r="FZJ45"/>
      <c r="FZK45" s="60"/>
      <c r="FZP45"/>
      <c r="FZQ45" s="8"/>
      <c r="FZR45"/>
      <c r="FZS45" s="60"/>
      <c r="FZX45"/>
      <c r="FZY45" s="8"/>
      <c r="FZZ45"/>
      <c r="GAA45" s="60"/>
      <c r="GAF45"/>
      <c r="GAG45" s="8"/>
      <c r="GAH45"/>
      <c r="GAI45" s="60"/>
      <c r="GAN45"/>
      <c r="GAO45" s="8"/>
      <c r="GAP45"/>
      <c r="GAQ45" s="60"/>
      <c r="GAV45"/>
      <c r="GAW45" s="8"/>
      <c r="GAX45"/>
      <c r="GAY45" s="60"/>
      <c r="GBD45"/>
      <c r="GBE45" s="8"/>
      <c r="GBF45"/>
      <c r="GBG45" s="60"/>
      <c r="GBL45"/>
      <c r="GBM45" s="8"/>
      <c r="GBN45"/>
      <c r="GBO45" s="60"/>
      <c r="GBT45"/>
      <c r="GBU45" s="8"/>
      <c r="GBV45"/>
      <c r="GBW45" s="60"/>
      <c r="GCB45"/>
      <c r="GCC45" s="8"/>
      <c r="GCD45"/>
      <c r="GCE45" s="60"/>
      <c r="GCJ45"/>
      <c r="GCK45" s="8"/>
      <c r="GCL45"/>
      <c r="GCM45" s="60"/>
      <c r="GCR45"/>
      <c r="GCS45" s="8"/>
      <c r="GCT45"/>
      <c r="GCU45" s="60"/>
      <c r="GCZ45"/>
      <c r="GDA45" s="8"/>
      <c r="GDB45"/>
      <c r="GDC45" s="60"/>
      <c r="GDH45"/>
      <c r="GDI45" s="8"/>
      <c r="GDJ45"/>
      <c r="GDK45" s="60"/>
      <c r="GDP45"/>
      <c r="GDQ45" s="8"/>
      <c r="GDR45"/>
      <c r="GDS45" s="60"/>
      <c r="GDX45"/>
      <c r="GDY45" s="8"/>
      <c r="GDZ45"/>
      <c r="GEA45" s="60"/>
      <c r="GEF45"/>
      <c r="GEG45" s="8"/>
      <c r="GEH45"/>
      <c r="GEI45" s="60"/>
      <c r="GEN45"/>
      <c r="GEO45" s="8"/>
      <c r="GEP45"/>
      <c r="GEQ45" s="60"/>
      <c r="GEV45"/>
      <c r="GEW45" s="8"/>
      <c r="GEX45"/>
      <c r="GEY45" s="60"/>
      <c r="GFD45"/>
      <c r="GFE45" s="8"/>
      <c r="GFF45"/>
      <c r="GFG45" s="60"/>
      <c r="GFL45"/>
      <c r="GFM45" s="8"/>
      <c r="GFN45"/>
      <c r="GFO45" s="60"/>
      <c r="GFT45"/>
      <c r="GFU45" s="8"/>
      <c r="GFV45"/>
      <c r="GFW45" s="60"/>
      <c r="GGB45"/>
      <c r="GGC45" s="8"/>
      <c r="GGD45"/>
      <c r="GGE45" s="60"/>
      <c r="GGJ45"/>
      <c r="GGK45" s="8"/>
      <c r="GGL45"/>
      <c r="GGM45" s="60"/>
      <c r="GGR45"/>
      <c r="GGS45" s="8"/>
      <c r="GGT45"/>
      <c r="GGU45" s="60"/>
      <c r="GGZ45"/>
      <c r="GHA45" s="8"/>
      <c r="GHB45"/>
      <c r="GHC45" s="60"/>
      <c r="GHH45"/>
      <c r="GHI45" s="8"/>
      <c r="GHJ45"/>
      <c r="GHK45" s="60"/>
      <c r="GHP45"/>
      <c r="GHQ45" s="8"/>
      <c r="GHR45"/>
      <c r="GHS45" s="60"/>
      <c r="GHX45"/>
      <c r="GHY45" s="8"/>
      <c r="GHZ45"/>
      <c r="GIA45" s="60"/>
      <c r="GIF45"/>
      <c r="GIG45" s="8"/>
      <c r="GIH45"/>
      <c r="GII45" s="60"/>
      <c r="GIN45"/>
      <c r="GIO45" s="8"/>
      <c r="GIP45"/>
      <c r="GIQ45" s="60"/>
      <c r="GIV45"/>
      <c r="GIW45" s="8"/>
      <c r="GIX45"/>
      <c r="GIY45" s="60"/>
      <c r="GJD45"/>
      <c r="GJE45" s="8"/>
      <c r="GJF45"/>
      <c r="GJG45" s="60"/>
      <c r="GJL45"/>
      <c r="GJM45" s="8"/>
      <c r="GJN45"/>
      <c r="GJO45" s="60"/>
      <c r="GJT45"/>
      <c r="GJU45" s="8"/>
      <c r="GJV45"/>
      <c r="GJW45" s="60"/>
      <c r="GKB45"/>
      <c r="GKC45" s="8"/>
      <c r="GKD45"/>
      <c r="GKE45" s="60"/>
      <c r="GKJ45"/>
      <c r="GKK45" s="8"/>
      <c r="GKL45"/>
      <c r="GKM45" s="60"/>
      <c r="GKR45"/>
      <c r="GKS45" s="8"/>
      <c r="GKT45"/>
      <c r="GKU45" s="60"/>
      <c r="GKZ45"/>
      <c r="GLA45" s="8"/>
      <c r="GLB45"/>
      <c r="GLC45" s="60"/>
      <c r="GLH45"/>
      <c r="GLI45" s="8"/>
      <c r="GLJ45"/>
      <c r="GLK45" s="60"/>
      <c r="GLP45"/>
      <c r="GLQ45" s="8"/>
      <c r="GLR45"/>
      <c r="GLS45" s="60"/>
      <c r="GLX45"/>
      <c r="GLY45" s="8"/>
      <c r="GLZ45"/>
      <c r="GMA45" s="60"/>
      <c r="GMF45"/>
      <c r="GMG45" s="8"/>
      <c r="GMH45"/>
      <c r="GMI45" s="60"/>
      <c r="GMN45"/>
      <c r="GMO45" s="8"/>
      <c r="GMP45"/>
      <c r="GMQ45" s="60"/>
      <c r="GMV45"/>
      <c r="GMW45" s="8"/>
      <c r="GMX45"/>
      <c r="GMY45" s="60"/>
      <c r="GND45"/>
      <c r="GNE45" s="8"/>
      <c r="GNF45"/>
      <c r="GNG45" s="60"/>
      <c r="GNL45"/>
      <c r="GNM45" s="8"/>
      <c r="GNN45"/>
      <c r="GNO45" s="60"/>
      <c r="GNT45"/>
      <c r="GNU45" s="8"/>
      <c r="GNV45"/>
      <c r="GNW45" s="60"/>
      <c r="GOB45"/>
      <c r="GOC45" s="8"/>
      <c r="GOD45"/>
      <c r="GOE45" s="60"/>
      <c r="GOJ45"/>
      <c r="GOK45" s="8"/>
      <c r="GOL45"/>
      <c r="GOM45" s="60"/>
      <c r="GOR45"/>
      <c r="GOS45" s="8"/>
      <c r="GOT45"/>
      <c r="GOU45" s="60"/>
      <c r="GOZ45"/>
      <c r="GPA45" s="8"/>
      <c r="GPB45"/>
      <c r="GPC45" s="60"/>
      <c r="GPH45"/>
      <c r="GPI45" s="8"/>
      <c r="GPJ45"/>
      <c r="GPK45" s="60"/>
      <c r="GPP45"/>
      <c r="GPQ45" s="8"/>
      <c r="GPR45"/>
      <c r="GPS45" s="60"/>
      <c r="GPX45"/>
      <c r="GPY45" s="8"/>
      <c r="GPZ45"/>
      <c r="GQA45" s="60"/>
      <c r="GQF45"/>
      <c r="GQG45" s="8"/>
      <c r="GQH45"/>
      <c r="GQI45" s="60"/>
      <c r="GQN45"/>
      <c r="GQO45" s="8"/>
      <c r="GQP45"/>
      <c r="GQQ45" s="60"/>
      <c r="GQV45"/>
      <c r="GQW45" s="8"/>
      <c r="GQX45"/>
      <c r="GQY45" s="60"/>
      <c r="GRD45"/>
      <c r="GRE45" s="8"/>
      <c r="GRF45"/>
      <c r="GRG45" s="60"/>
      <c r="GRL45"/>
      <c r="GRM45" s="8"/>
      <c r="GRN45"/>
      <c r="GRO45" s="60"/>
      <c r="GRT45"/>
      <c r="GRU45" s="8"/>
      <c r="GRV45"/>
      <c r="GRW45" s="60"/>
      <c r="GSB45"/>
      <c r="GSC45" s="8"/>
      <c r="GSD45"/>
      <c r="GSE45" s="60"/>
      <c r="GSJ45"/>
      <c r="GSK45" s="8"/>
      <c r="GSL45"/>
      <c r="GSM45" s="60"/>
      <c r="GSR45"/>
      <c r="GSS45" s="8"/>
      <c r="GST45"/>
      <c r="GSU45" s="60"/>
      <c r="GSZ45"/>
      <c r="GTA45" s="8"/>
      <c r="GTB45"/>
      <c r="GTC45" s="60"/>
      <c r="GTH45"/>
      <c r="GTI45" s="8"/>
      <c r="GTJ45"/>
      <c r="GTK45" s="60"/>
      <c r="GTP45"/>
      <c r="GTQ45" s="8"/>
      <c r="GTR45"/>
      <c r="GTS45" s="60"/>
      <c r="GTX45"/>
      <c r="GTY45" s="8"/>
      <c r="GTZ45"/>
      <c r="GUA45" s="60"/>
      <c r="GUF45"/>
      <c r="GUG45" s="8"/>
      <c r="GUH45"/>
      <c r="GUI45" s="60"/>
      <c r="GUN45"/>
      <c r="GUO45" s="8"/>
      <c r="GUP45"/>
      <c r="GUQ45" s="60"/>
      <c r="GUV45"/>
      <c r="GUW45" s="8"/>
      <c r="GUX45"/>
      <c r="GUY45" s="60"/>
      <c r="GVD45"/>
      <c r="GVE45" s="8"/>
      <c r="GVF45"/>
      <c r="GVG45" s="60"/>
      <c r="GVL45"/>
      <c r="GVM45" s="8"/>
      <c r="GVN45"/>
      <c r="GVO45" s="60"/>
      <c r="GVT45"/>
      <c r="GVU45" s="8"/>
      <c r="GVV45"/>
      <c r="GVW45" s="60"/>
      <c r="GWB45"/>
      <c r="GWC45" s="8"/>
      <c r="GWD45"/>
      <c r="GWE45" s="60"/>
      <c r="GWJ45"/>
      <c r="GWK45" s="8"/>
      <c r="GWL45"/>
      <c r="GWM45" s="60"/>
      <c r="GWR45"/>
      <c r="GWS45" s="8"/>
      <c r="GWT45"/>
      <c r="GWU45" s="60"/>
      <c r="GWZ45"/>
      <c r="GXA45" s="8"/>
      <c r="GXB45"/>
      <c r="GXC45" s="60"/>
      <c r="GXH45"/>
      <c r="GXI45" s="8"/>
      <c r="GXJ45"/>
      <c r="GXK45" s="60"/>
      <c r="GXP45"/>
      <c r="GXQ45" s="8"/>
      <c r="GXR45"/>
      <c r="GXS45" s="60"/>
      <c r="GXX45"/>
      <c r="GXY45" s="8"/>
      <c r="GXZ45"/>
      <c r="GYA45" s="60"/>
      <c r="GYF45"/>
      <c r="GYG45" s="8"/>
      <c r="GYH45"/>
      <c r="GYI45" s="60"/>
      <c r="GYN45"/>
      <c r="GYO45" s="8"/>
      <c r="GYP45"/>
      <c r="GYQ45" s="60"/>
      <c r="GYV45"/>
      <c r="GYW45" s="8"/>
      <c r="GYX45"/>
      <c r="GYY45" s="60"/>
      <c r="GZD45"/>
      <c r="GZE45" s="8"/>
      <c r="GZF45"/>
      <c r="GZG45" s="60"/>
      <c r="GZL45"/>
      <c r="GZM45" s="8"/>
      <c r="GZN45"/>
      <c r="GZO45" s="60"/>
      <c r="GZT45"/>
      <c r="GZU45" s="8"/>
      <c r="GZV45"/>
      <c r="GZW45" s="60"/>
      <c r="HAB45"/>
      <c r="HAC45" s="8"/>
      <c r="HAD45"/>
      <c r="HAE45" s="60"/>
      <c r="HAJ45"/>
      <c r="HAK45" s="8"/>
      <c r="HAL45"/>
      <c r="HAM45" s="60"/>
      <c r="HAR45"/>
      <c r="HAS45" s="8"/>
      <c r="HAT45"/>
      <c r="HAU45" s="60"/>
      <c r="HAZ45"/>
      <c r="HBA45" s="8"/>
      <c r="HBB45"/>
      <c r="HBC45" s="60"/>
      <c r="HBH45"/>
      <c r="HBI45" s="8"/>
      <c r="HBJ45"/>
      <c r="HBK45" s="60"/>
      <c r="HBP45"/>
      <c r="HBQ45" s="8"/>
      <c r="HBR45"/>
      <c r="HBS45" s="60"/>
      <c r="HBX45"/>
      <c r="HBY45" s="8"/>
      <c r="HBZ45"/>
      <c r="HCA45" s="60"/>
      <c r="HCF45"/>
      <c r="HCG45" s="8"/>
      <c r="HCH45"/>
      <c r="HCI45" s="60"/>
      <c r="HCN45"/>
      <c r="HCO45" s="8"/>
      <c r="HCP45"/>
      <c r="HCQ45" s="60"/>
      <c r="HCV45"/>
      <c r="HCW45" s="8"/>
      <c r="HCX45"/>
      <c r="HCY45" s="60"/>
      <c r="HDD45"/>
      <c r="HDE45" s="8"/>
      <c r="HDF45"/>
      <c r="HDG45" s="60"/>
      <c r="HDL45"/>
      <c r="HDM45" s="8"/>
      <c r="HDN45"/>
      <c r="HDO45" s="60"/>
      <c r="HDT45"/>
      <c r="HDU45" s="8"/>
      <c r="HDV45"/>
      <c r="HDW45" s="60"/>
      <c r="HEB45"/>
      <c r="HEC45" s="8"/>
      <c r="HED45"/>
      <c r="HEE45" s="60"/>
      <c r="HEJ45"/>
      <c r="HEK45" s="8"/>
      <c r="HEL45"/>
      <c r="HEM45" s="60"/>
      <c r="HER45"/>
      <c r="HES45" s="8"/>
      <c r="HET45"/>
      <c r="HEU45" s="60"/>
      <c r="HEZ45"/>
      <c r="HFA45" s="8"/>
      <c r="HFB45"/>
      <c r="HFC45" s="60"/>
      <c r="HFH45"/>
      <c r="HFI45" s="8"/>
      <c r="HFJ45"/>
      <c r="HFK45" s="60"/>
      <c r="HFP45"/>
      <c r="HFQ45" s="8"/>
      <c r="HFR45"/>
      <c r="HFS45" s="60"/>
      <c r="HFX45"/>
      <c r="HFY45" s="8"/>
      <c r="HFZ45"/>
      <c r="HGA45" s="60"/>
      <c r="HGF45"/>
      <c r="HGG45" s="8"/>
      <c r="HGH45"/>
      <c r="HGI45" s="60"/>
      <c r="HGN45"/>
      <c r="HGO45" s="8"/>
      <c r="HGP45"/>
      <c r="HGQ45" s="60"/>
      <c r="HGV45"/>
      <c r="HGW45" s="8"/>
      <c r="HGX45"/>
      <c r="HGY45" s="60"/>
      <c r="HHD45"/>
      <c r="HHE45" s="8"/>
      <c r="HHF45"/>
      <c r="HHG45" s="60"/>
      <c r="HHL45"/>
      <c r="HHM45" s="8"/>
      <c r="HHN45"/>
      <c r="HHO45" s="60"/>
      <c r="HHT45"/>
      <c r="HHU45" s="8"/>
      <c r="HHV45"/>
      <c r="HHW45" s="60"/>
      <c r="HIB45"/>
      <c r="HIC45" s="8"/>
      <c r="HID45"/>
      <c r="HIE45" s="60"/>
      <c r="HIJ45"/>
      <c r="HIK45" s="8"/>
      <c r="HIL45"/>
      <c r="HIM45" s="60"/>
      <c r="HIR45"/>
      <c r="HIS45" s="8"/>
      <c r="HIT45"/>
      <c r="HIU45" s="60"/>
      <c r="HIZ45"/>
      <c r="HJA45" s="8"/>
      <c r="HJB45"/>
      <c r="HJC45" s="60"/>
      <c r="HJH45"/>
      <c r="HJI45" s="8"/>
      <c r="HJJ45"/>
      <c r="HJK45" s="60"/>
      <c r="HJP45"/>
      <c r="HJQ45" s="8"/>
      <c r="HJR45"/>
      <c r="HJS45" s="60"/>
      <c r="HJX45"/>
      <c r="HJY45" s="8"/>
      <c r="HJZ45"/>
      <c r="HKA45" s="60"/>
      <c r="HKF45"/>
      <c r="HKG45" s="8"/>
      <c r="HKH45"/>
      <c r="HKI45" s="60"/>
      <c r="HKN45"/>
      <c r="HKO45" s="8"/>
      <c r="HKP45"/>
      <c r="HKQ45" s="60"/>
      <c r="HKV45"/>
      <c r="HKW45" s="8"/>
      <c r="HKX45"/>
      <c r="HKY45" s="60"/>
      <c r="HLD45"/>
      <c r="HLE45" s="8"/>
      <c r="HLF45"/>
      <c r="HLG45" s="60"/>
      <c r="HLL45"/>
      <c r="HLM45" s="8"/>
      <c r="HLN45"/>
      <c r="HLO45" s="60"/>
      <c r="HLT45"/>
      <c r="HLU45" s="8"/>
      <c r="HLV45"/>
      <c r="HLW45" s="60"/>
      <c r="HMB45"/>
      <c r="HMC45" s="8"/>
      <c r="HMD45"/>
      <c r="HME45" s="60"/>
      <c r="HMJ45"/>
      <c r="HMK45" s="8"/>
      <c r="HML45"/>
      <c r="HMM45" s="60"/>
      <c r="HMR45"/>
      <c r="HMS45" s="8"/>
      <c r="HMT45"/>
      <c r="HMU45" s="60"/>
      <c r="HMZ45"/>
      <c r="HNA45" s="8"/>
      <c r="HNB45"/>
      <c r="HNC45" s="60"/>
      <c r="HNH45"/>
      <c r="HNI45" s="8"/>
      <c r="HNJ45"/>
      <c r="HNK45" s="60"/>
      <c r="HNP45"/>
      <c r="HNQ45" s="8"/>
      <c r="HNR45"/>
      <c r="HNS45" s="60"/>
      <c r="HNX45"/>
      <c r="HNY45" s="8"/>
      <c r="HNZ45"/>
      <c r="HOA45" s="60"/>
      <c r="HOF45"/>
      <c r="HOG45" s="8"/>
      <c r="HOH45"/>
      <c r="HOI45" s="60"/>
      <c r="HON45"/>
      <c r="HOO45" s="8"/>
      <c r="HOP45"/>
      <c r="HOQ45" s="60"/>
      <c r="HOV45"/>
      <c r="HOW45" s="8"/>
      <c r="HOX45"/>
      <c r="HOY45" s="60"/>
      <c r="HPD45"/>
      <c r="HPE45" s="8"/>
      <c r="HPF45"/>
      <c r="HPG45" s="60"/>
      <c r="HPL45"/>
      <c r="HPM45" s="8"/>
      <c r="HPN45"/>
      <c r="HPO45" s="60"/>
      <c r="HPT45"/>
      <c r="HPU45" s="8"/>
      <c r="HPV45"/>
      <c r="HPW45" s="60"/>
      <c r="HQB45"/>
      <c r="HQC45" s="8"/>
      <c r="HQD45"/>
      <c r="HQE45" s="60"/>
      <c r="HQJ45"/>
      <c r="HQK45" s="8"/>
      <c r="HQL45"/>
      <c r="HQM45" s="60"/>
      <c r="HQR45"/>
      <c r="HQS45" s="8"/>
      <c r="HQT45"/>
      <c r="HQU45" s="60"/>
      <c r="HQZ45"/>
      <c r="HRA45" s="8"/>
      <c r="HRB45"/>
      <c r="HRC45" s="60"/>
      <c r="HRH45"/>
      <c r="HRI45" s="8"/>
      <c r="HRJ45"/>
      <c r="HRK45" s="60"/>
      <c r="HRP45"/>
      <c r="HRQ45" s="8"/>
      <c r="HRR45"/>
      <c r="HRS45" s="60"/>
      <c r="HRX45"/>
      <c r="HRY45" s="8"/>
      <c r="HRZ45"/>
      <c r="HSA45" s="60"/>
      <c r="HSF45"/>
      <c r="HSG45" s="8"/>
      <c r="HSH45"/>
      <c r="HSI45" s="60"/>
      <c r="HSN45"/>
      <c r="HSO45" s="8"/>
      <c r="HSP45"/>
      <c r="HSQ45" s="60"/>
      <c r="HSV45"/>
      <c r="HSW45" s="8"/>
      <c r="HSX45"/>
      <c r="HSY45" s="60"/>
      <c r="HTD45"/>
      <c r="HTE45" s="8"/>
      <c r="HTF45"/>
      <c r="HTG45" s="60"/>
      <c r="HTL45"/>
      <c r="HTM45" s="8"/>
      <c r="HTN45"/>
      <c r="HTO45" s="60"/>
      <c r="HTT45"/>
      <c r="HTU45" s="8"/>
      <c r="HTV45"/>
      <c r="HTW45" s="60"/>
      <c r="HUB45"/>
      <c r="HUC45" s="8"/>
      <c r="HUD45"/>
      <c r="HUE45" s="60"/>
      <c r="HUJ45"/>
      <c r="HUK45" s="8"/>
      <c r="HUL45"/>
      <c r="HUM45" s="60"/>
      <c r="HUR45"/>
      <c r="HUS45" s="8"/>
      <c r="HUT45"/>
      <c r="HUU45" s="60"/>
      <c r="HUZ45"/>
      <c r="HVA45" s="8"/>
      <c r="HVB45"/>
      <c r="HVC45" s="60"/>
      <c r="HVH45"/>
      <c r="HVI45" s="8"/>
      <c r="HVJ45"/>
      <c r="HVK45" s="60"/>
      <c r="HVP45"/>
      <c r="HVQ45" s="8"/>
      <c r="HVR45"/>
      <c r="HVS45" s="60"/>
      <c r="HVX45"/>
      <c r="HVY45" s="8"/>
      <c r="HVZ45"/>
      <c r="HWA45" s="60"/>
      <c r="HWF45"/>
      <c r="HWG45" s="8"/>
      <c r="HWH45"/>
      <c r="HWI45" s="60"/>
      <c r="HWN45"/>
      <c r="HWO45" s="8"/>
      <c r="HWP45"/>
      <c r="HWQ45" s="60"/>
      <c r="HWV45"/>
      <c r="HWW45" s="8"/>
      <c r="HWX45"/>
      <c r="HWY45" s="60"/>
      <c r="HXD45"/>
      <c r="HXE45" s="8"/>
      <c r="HXF45"/>
      <c r="HXG45" s="60"/>
      <c r="HXL45"/>
      <c r="HXM45" s="8"/>
      <c r="HXN45"/>
      <c r="HXO45" s="60"/>
      <c r="HXT45"/>
      <c r="HXU45" s="8"/>
      <c r="HXV45"/>
      <c r="HXW45" s="60"/>
      <c r="HYB45"/>
      <c r="HYC45" s="8"/>
      <c r="HYD45"/>
      <c r="HYE45" s="60"/>
      <c r="HYJ45"/>
      <c r="HYK45" s="8"/>
      <c r="HYL45"/>
      <c r="HYM45" s="60"/>
      <c r="HYR45"/>
      <c r="HYS45" s="8"/>
      <c r="HYT45"/>
      <c r="HYU45" s="60"/>
      <c r="HYZ45"/>
      <c r="HZA45" s="8"/>
      <c r="HZB45"/>
      <c r="HZC45" s="60"/>
      <c r="HZH45"/>
      <c r="HZI45" s="8"/>
      <c r="HZJ45"/>
      <c r="HZK45" s="60"/>
      <c r="HZP45"/>
      <c r="HZQ45" s="8"/>
      <c r="HZR45"/>
      <c r="HZS45" s="60"/>
      <c r="HZX45"/>
      <c r="HZY45" s="8"/>
      <c r="HZZ45"/>
      <c r="IAA45" s="60"/>
      <c r="IAF45"/>
      <c r="IAG45" s="8"/>
      <c r="IAH45"/>
      <c r="IAI45" s="60"/>
      <c r="IAN45"/>
      <c r="IAO45" s="8"/>
      <c r="IAP45"/>
      <c r="IAQ45" s="60"/>
      <c r="IAV45"/>
      <c r="IAW45" s="8"/>
      <c r="IAX45"/>
      <c r="IAY45" s="60"/>
      <c r="IBD45"/>
      <c r="IBE45" s="8"/>
      <c r="IBF45"/>
      <c r="IBG45" s="60"/>
      <c r="IBL45"/>
      <c r="IBM45" s="8"/>
      <c r="IBN45"/>
      <c r="IBO45" s="60"/>
      <c r="IBT45"/>
      <c r="IBU45" s="8"/>
      <c r="IBV45"/>
      <c r="IBW45" s="60"/>
      <c r="ICB45"/>
      <c r="ICC45" s="8"/>
      <c r="ICD45"/>
      <c r="ICE45" s="60"/>
      <c r="ICJ45"/>
      <c r="ICK45" s="8"/>
      <c r="ICL45"/>
      <c r="ICM45" s="60"/>
      <c r="ICR45"/>
      <c r="ICS45" s="8"/>
      <c r="ICT45"/>
      <c r="ICU45" s="60"/>
      <c r="ICZ45"/>
      <c r="IDA45" s="8"/>
      <c r="IDB45"/>
      <c r="IDC45" s="60"/>
      <c r="IDH45"/>
      <c r="IDI45" s="8"/>
      <c r="IDJ45"/>
      <c r="IDK45" s="60"/>
      <c r="IDP45"/>
      <c r="IDQ45" s="8"/>
      <c r="IDR45"/>
      <c r="IDS45" s="60"/>
      <c r="IDX45"/>
      <c r="IDY45" s="8"/>
      <c r="IDZ45"/>
      <c r="IEA45" s="60"/>
      <c r="IEF45"/>
      <c r="IEG45" s="8"/>
      <c r="IEH45"/>
      <c r="IEI45" s="60"/>
      <c r="IEN45"/>
      <c r="IEO45" s="8"/>
      <c r="IEP45"/>
      <c r="IEQ45" s="60"/>
      <c r="IEV45"/>
      <c r="IEW45" s="8"/>
      <c r="IEX45"/>
      <c r="IEY45" s="60"/>
      <c r="IFD45"/>
      <c r="IFE45" s="8"/>
      <c r="IFF45"/>
      <c r="IFG45" s="60"/>
      <c r="IFL45"/>
      <c r="IFM45" s="8"/>
      <c r="IFN45"/>
      <c r="IFO45" s="60"/>
      <c r="IFT45"/>
      <c r="IFU45" s="8"/>
      <c r="IFV45"/>
      <c r="IFW45" s="60"/>
      <c r="IGB45"/>
      <c r="IGC45" s="8"/>
      <c r="IGD45"/>
      <c r="IGE45" s="60"/>
      <c r="IGJ45"/>
      <c r="IGK45" s="8"/>
      <c r="IGL45"/>
      <c r="IGM45" s="60"/>
      <c r="IGR45"/>
      <c r="IGS45" s="8"/>
      <c r="IGT45"/>
      <c r="IGU45" s="60"/>
      <c r="IGZ45"/>
      <c r="IHA45" s="8"/>
      <c r="IHB45"/>
      <c r="IHC45" s="60"/>
      <c r="IHH45"/>
      <c r="IHI45" s="8"/>
      <c r="IHJ45"/>
      <c r="IHK45" s="60"/>
      <c r="IHP45"/>
      <c r="IHQ45" s="8"/>
      <c r="IHR45"/>
      <c r="IHS45" s="60"/>
      <c r="IHX45"/>
      <c r="IHY45" s="8"/>
      <c r="IHZ45"/>
      <c r="IIA45" s="60"/>
      <c r="IIF45"/>
      <c r="IIG45" s="8"/>
      <c r="IIH45"/>
      <c r="III45" s="60"/>
      <c r="IIN45"/>
      <c r="IIO45" s="8"/>
      <c r="IIP45"/>
      <c r="IIQ45" s="60"/>
      <c r="IIV45"/>
      <c r="IIW45" s="8"/>
      <c r="IIX45"/>
      <c r="IIY45" s="60"/>
      <c r="IJD45"/>
      <c r="IJE45" s="8"/>
      <c r="IJF45"/>
      <c r="IJG45" s="60"/>
      <c r="IJL45"/>
      <c r="IJM45" s="8"/>
      <c r="IJN45"/>
      <c r="IJO45" s="60"/>
      <c r="IJT45"/>
      <c r="IJU45" s="8"/>
      <c r="IJV45"/>
      <c r="IJW45" s="60"/>
      <c r="IKB45"/>
      <c r="IKC45" s="8"/>
      <c r="IKD45"/>
      <c r="IKE45" s="60"/>
      <c r="IKJ45"/>
      <c r="IKK45" s="8"/>
      <c r="IKL45"/>
      <c r="IKM45" s="60"/>
      <c r="IKR45"/>
      <c r="IKS45" s="8"/>
      <c r="IKT45"/>
      <c r="IKU45" s="60"/>
      <c r="IKZ45"/>
      <c r="ILA45" s="8"/>
      <c r="ILB45"/>
      <c r="ILC45" s="60"/>
      <c r="ILH45"/>
      <c r="ILI45" s="8"/>
      <c r="ILJ45"/>
      <c r="ILK45" s="60"/>
      <c r="ILP45"/>
      <c r="ILQ45" s="8"/>
      <c r="ILR45"/>
      <c r="ILS45" s="60"/>
      <c r="ILX45"/>
      <c r="ILY45" s="8"/>
      <c r="ILZ45"/>
      <c r="IMA45" s="60"/>
      <c r="IMF45"/>
      <c r="IMG45" s="8"/>
      <c r="IMH45"/>
      <c r="IMI45" s="60"/>
      <c r="IMN45"/>
      <c r="IMO45" s="8"/>
      <c r="IMP45"/>
      <c r="IMQ45" s="60"/>
      <c r="IMV45"/>
      <c r="IMW45" s="8"/>
      <c r="IMX45"/>
      <c r="IMY45" s="60"/>
      <c r="IND45"/>
      <c r="INE45" s="8"/>
      <c r="INF45"/>
      <c r="ING45" s="60"/>
      <c r="INL45"/>
      <c r="INM45" s="8"/>
      <c r="INN45"/>
      <c r="INO45" s="60"/>
      <c r="INT45"/>
      <c r="INU45" s="8"/>
      <c r="INV45"/>
      <c r="INW45" s="60"/>
      <c r="IOB45"/>
      <c r="IOC45" s="8"/>
      <c r="IOD45"/>
      <c r="IOE45" s="60"/>
      <c r="IOJ45"/>
      <c r="IOK45" s="8"/>
      <c r="IOL45"/>
      <c r="IOM45" s="60"/>
      <c r="IOR45"/>
      <c r="IOS45" s="8"/>
      <c r="IOT45"/>
      <c r="IOU45" s="60"/>
      <c r="IOZ45"/>
      <c r="IPA45" s="8"/>
      <c r="IPB45"/>
      <c r="IPC45" s="60"/>
      <c r="IPH45"/>
      <c r="IPI45" s="8"/>
      <c r="IPJ45"/>
      <c r="IPK45" s="60"/>
      <c r="IPP45"/>
      <c r="IPQ45" s="8"/>
      <c r="IPR45"/>
      <c r="IPS45" s="60"/>
      <c r="IPX45"/>
      <c r="IPY45" s="8"/>
      <c r="IPZ45"/>
      <c r="IQA45" s="60"/>
      <c r="IQF45"/>
      <c r="IQG45" s="8"/>
      <c r="IQH45"/>
      <c r="IQI45" s="60"/>
      <c r="IQN45"/>
      <c r="IQO45" s="8"/>
      <c r="IQP45"/>
      <c r="IQQ45" s="60"/>
      <c r="IQV45"/>
      <c r="IQW45" s="8"/>
      <c r="IQX45"/>
      <c r="IQY45" s="60"/>
      <c r="IRD45"/>
      <c r="IRE45" s="8"/>
      <c r="IRF45"/>
      <c r="IRG45" s="60"/>
      <c r="IRL45"/>
      <c r="IRM45" s="8"/>
      <c r="IRN45"/>
      <c r="IRO45" s="60"/>
      <c r="IRT45"/>
      <c r="IRU45" s="8"/>
      <c r="IRV45"/>
      <c r="IRW45" s="60"/>
      <c r="ISB45"/>
      <c r="ISC45" s="8"/>
      <c r="ISD45"/>
      <c r="ISE45" s="60"/>
      <c r="ISJ45"/>
      <c r="ISK45" s="8"/>
      <c r="ISL45"/>
      <c r="ISM45" s="60"/>
      <c r="ISR45"/>
      <c r="ISS45" s="8"/>
      <c r="IST45"/>
      <c r="ISU45" s="60"/>
      <c r="ISZ45"/>
      <c r="ITA45" s="8"/>
      <c r="ITB45"/>
      <c r="ITC45" s="60"/>
      <c r="ITH45"/>
      <c r="ITI45" s="8"/>
      <c r="ITJ45"/>
      <c r="ITK45" s="60"/>
      <c r="ITP45"/>
      <c r="ITQ45" s="8"/>
      <c r="ITR45"/>
      <c r="ITS45" s="60"/>
      <c r="ITX45"/>
      <c r="ITY45" s="8"/>
      <c r="ITZ45"/>
      <c r="IUA45" s="60"/>
      <c r="IUF45"/>
      <c r="IUG45" s="8"/>
      <c r="IUH45"/>
      <c r="IUI45" s="60"/>
      <c r="IUN45"/>
      <c r="IUO45" s="8"/>
      <c r="IUP45"/>
      <c r="IUQ45" s="60"/>
      <c r="IUV45"/>
      <c r="IUW45" s="8"/>
      <c r="IUX45"/>
      <c r="IUY45" s="60"/>
      <c r="IVD45"/>
      <c r="IVE45" s="8"/>
      <c r="IVF45"/>
      <c r="IVG45" s="60"/>
      <c r="IVL45"/>
      <c r="IVM45" s="8"/>
      <c r="IVN45"/>
      <c r="IVO45" s="60"/>
      <c r="IVT45"/>
      <c r="IVU45" s="8"/>
      <c r="IVV45"/>
      <c r="IVW45" s="60"/>
      <c r="IWB45"/>
      <c r="IWC45" s="8"/>
      <c r="IWD45"/>
      <c r="IWE45" s="60"/>
      <c r="IWJ45"/>
      <c r="IWK45" s="8"/>
      <c r="IWL45"/>
      <c r="IWM45" s="60"/>
      <c r="IWR45"/>
      <c r="IWS45" s="8"/>
      <c r="IWT45"/>
      <c r="IWU45" s="60"/>
      <c r="IWZ45"/>
      <c r="IXA45" s="8"/>
      <c r="IXB45"/>
      <c r="IXC45" s="60"/>
      <c r="IXH45"/>
      <c r="IXI45" s="8"/>
      <c r="IXJ45"/>
      <c r="IXK45" s="60"/>
      <c r="IXP45"/>
      <c r="IXQ45" s="8"/>
      <c r="IXR45"/>
      <c r="IXS45" s="60"/>
      <c r="IXX45"/>
      <c r="IXY45" s="8"/>
      <c r="IXZ45"/>
      <c r="IYA45" s="60"/>
      <c r="IYF45"/>
      <c r="IYG45" s="8"/>
      <c r="IYH45"/>
      <c r="IYI45" s="60"/>
      <c r="IYN45"/>
      <c r="IYO45" s="8"/>
      <c r="IYP45"/>
      <c r="IYQ45" s="60"/>
      <c r="IYV45"/>
      <c r="IYW45" s="8"/>
      <c r="IYX45"/>
      <c r="IYY45" s="60"/>
      <c r="IZD45"/>
      <c r="IZE45" s="8"/>
      <c r="IZF45"/>
      <c r="IZG45" s="60"/>
      <c r="IZL45"/>
      <c r="IZM45" s="8"/>
      <c r="IZN45"/>
      <c r="IZO45" s="60"/>
      <c r="IZT45"/>
      <c r="IZU45" s="8"/>
      <c r="IZV45"/>
      <c r="IZW45" s="60"/>
      <c r="JAB45"/>
      <c r="JAC45" s="8"/>
      <c r="JAD45"/>
      <c r="JAE45" s="60"/>
      <c r="JAJ45"/>
      <c r="JAK45" s="8"/>
      <c r="JAL45"/>
      <c r="JAM45" s="60"/>
      <c r="JAR45"/>
      <c r="JAS45" s="8"/>
      <c r="JAT45"/>
      <c r="JAU45" s="60"/>
      <c r="JAZ45"/>
      <c r="JBA45" s="8"/>
      <c r="JBB45"/>
      <c r="JBC45" s="60"/>
      <c r="JBH45"/>
      <c r="JBI45" s="8"/>
      <c r="JBJ45"/>
      <c r="JBK45" s="60"/>
      <c r="JBP45"/>
      <c r="JBQ45" s="8"/>
      <c r="JBR45"/>
      <c r="JBS45" s="60"/>
      <c r="JBX45"/>
      <c r="JBY45" s="8"/>
      <c r="JBZ45"/>
      <c r="JCA45" s="60"/>
      <c r="JCF45"/>
      <c r="JCG45" s="8"/>
      <c r="JCH45"/>
      <c r="JCI45" s="60"/>
      <c r="JCN45"/>
      <c r="JCO45" s="8"/>
      <c r="JCP45"/>
      <c r="JCQ45" s="60"/>
      <c r="JCV45"/>
      <c r="JCW45" s="8"/>
      <c r="JCX45"/>
      <c r="JCY45" s="60"/>
      <c r="JDD45"/>
      <c r="JDE45" s="8"/>
      <c r="JDF45"/>
      <c r="JDG45" s="60"/>
      <c r="JDL45"/>
      <c r="JDM45" s="8"/>
      <c r="JDN45"/>
      <c r="JDO45" s="60"/>
      <c r="JDT45"/>
      <c r="JDU45" s="8"/>
      <c r="JDV45"/>
      <c r="JDW45" s="60"/>
      <c r="JEB45"/>
      <c r="JEC45" s="8"/>
      <c r="JED45"/>
      <c r="JEE45" s="60"/>
      <c r="JEJ45"/>
      <c r="JEK45" s="8"/>
      <c r="JEL45"/>
      <c r="JEM45" s="60"/>
      <c r="JER45"/>
      <c r="JES45" s="8"/>
      <c r="JET45"/>
      <c r="JEU45" s="60"/>
      <c r="JEZ45"/>
      <c r="JFA45" s="8"/>
      <c r="JFB45"/>
      <c r="JFC45" s="60"/>
      <c r="JFH45"/>
      <c r="JFI45" s="8"/>
      <c r="JFJ45"/>
      <c r="JFK45" s="60"/>
      <c r="JFP45"/>
      <c r="JFQ45" s="8"/>
      <c r="JFR45"/>
      <c r="JFS45" s="60"/>
      <c r="JFX45"/>
      <c r="JFY45" s="8"/>
      <c r="JFZ45"/>
      <c r="JGA45" s="60"/>
      <c r="JGF45"/>
      <c r="JGG45" s="8"/>
      <c r="JGH45"/>
      <c r="JGI45" s="60"/>
      <c r="JGN45"/>
      <c r="JGO45" s="8"/>
      <c r="JGP45"/>
      <c r="JGQ45" s="60"/>
      <c r="JGV45"/>
      <c r="JGW45" s="8"/>
      <c r="JGX45"/>
      <c r="JGY45" s="60"/>
      <c r="JHD45"/>
      <c r="JHE45" s="8"/>
      <c r="JHF45"/>
      <c r="JHG45" s="60"/>
      <c r="JHL45"/>
      <c r="JHM45" s="8"/>
      <c r="JHN45"/>
      <c r="JHO45" s="60"/>
      <c r="JHT45"/>
      <c r="JHU45" s="8"/>
      <c r="JHV45"/>
      <c r="JHW45" s="60"/>
      <c r="JIB45"/>
      <c r="JIC45" s="8"/>
      <c r="JID45"/>
      <c r="JIE45" s="60"/>
      <c r="JIJ45"/>
      <c r="JIK45" s="8"/>
      <c r="JIL45"/>
      <c r="JIM45" s="60"/>
      <c r="JIR45"/>
      <c r="JIS45" s="8"/>
      <c r="JIT45"/>
      <c r="JIU45" s="60"/>
      <c r="JIZ45"/>
      <c r="JJA45" s="8"/>
      <c r="JJB45"/>
      <c r="JJC45" s="60"/>
      <c r="JJH45"/>
      <c r="JJI45" s="8"/>
      <c r="JJJ45"/>
      <c r="JJK45" s="60"/>
      <c r="JJP45"/>
      <c r="JJQ45" s="8"/>
      <c r="JJR45"/>
      <c r="JJS45" s="60"/>
      <c r="JJX45"/>
      <c r="JJY45" s="8"/>
      <c r="JJZ45"/>
      <c r="JKA45" s="60"/>
      <c r="JKF45"/>
      <c r="JKG45" s="8"/>
      <c r="JKH45"/>
      <c r="JKI45" s="60"/>
      <c r="JKN45"/>
      <c r="JKO45" s="8"/>
      <c r="JKP45"/>
      <c r="JKQ45" s="60"/>
      <c r="JKV45"/>
      <c r="JKW45" s="8"/>
      <c r="JKX45"/>
      <c r="JKY45" s="60"/>
      <c r="JLD45"/>
      <c r="JLE45" s="8"/>
      <c r="JLF45"/>
      <c r="JLG45" s="60"/>
      <c r="JLL45"/>
      <c r="JLM45" s="8"/>
      <c r="JLN45"/>
      <c r="JLO45" s="60"/>
      <c r="JLT45"/>
      <c r="JLU45" s="8"/>
      <c r="JLV45"/>
      <c r="JLW45" s="60"/>
      <c r="JMB45"/>
      <c r="JMC45" s="8"/>
      <c r="JMD45"/>
      <c r="JME45" s="60"/>
      <c r="JMJ45"/>
      <c r="JMK45" s="8"/>
      <c r="JML45"/>
      <c r="JMM45" s="60"/>
      <c r="JMR45"/>
      <c r="JMS45" s="8"/>
      <c r="JMT45"/>
      <c r="JMU45" s="60"/>
      <c r="JMZ45"/>
      <c r="JNA45" s="8"/>
      <c r="JNB45"/>
      <c r="JNC45" s="60"/>
      <c r="JNH45"/>
      <c r="JNI45" s="8"/>
      <c r="JNJ45"/>
      <c r="JNK45" s="60"/>
      <c r="JNP45"/>
      <c r="JNQ45" s="8"/>
      <c r="JNR45"/>
      <c r="JNS45" s="60"/>
      <c r="JNX45"/>
      <c r="JNY45" s="8"/>
      <c r="JNZ45"/>
      <c r="JOA45" s="60"/>
      <c r="JOF45"/>
      <c r="JOG45" s="8"/>
      <c r="JOH45"/>
      <c r="JOI45" s="60"/>
      <c r="JON45"/>
      <c r="JOO45" s="8"/>
      <c r="JOP45"/>
      <c r="JOQ45" s="60"/>
      <c r="JOV45"/>
      <c r="JOW45" s="8"/>
      <c r="JOX45"/>
      <c r="JOY45" s="60"/>
      <c r="JPD45"/>
      <c r="JPE45" s="8"/>
      <c r="JPF45"/>
      <c r="JPG45" s="60"/>
      <c r="JPL45"/>
      <c r="JPM45" s="8"/>
      <c r="JPN45"/>
      <c r="JPO45" s="60"/>
      <c r="JPT45"/>
      <c r="JPU45" s="8"/>
      <c r="JPV45"/>
      <c r="JPW45" s="60"/>
      <c r="JQB45"/>
      <c r="JQC45" s="8"/>
      <c r="JQD45"/>
      <c r="JQE45" s="60"/>
      <c r="JQJ45"/>
      <c r="JQK45" s="8"/>
      <c r="JQL45"/>
      <c r="JQM45" s="60"/>
      <c r="JQR45"/>
      <c r="JQS45" s="8"/>
      <c r="JQT45"/>
      <c r="JQU45" s="60"/>
      <c r="JQZ45"/>
      <c r="JRA45" s="8"/>
      <c r="JRB45"/>
      <c r="JRC45" s="60"/>
      <c r="JRH45"/>
      <c r="JRI45" s="8"/>
      <c r="JRJ45"/>
      <c r="JRK45" s="60"/>
      <c r="JRP45"/>
      <c r="JRQ45" s="8"/>
      <c r="JRR45"/>
      <c r="JRS45" s="60"/>
      <c r="JRX45"/>
      <c r="JRY45" s="8"/>
      <c r="JRZ45"/>
      <c r="JSA45" s="60"/>
      <c r="JSF45"/>
      <c r="JSG45" s="8"/>
      <c r="JSH45"/>
      <c r="JSI45" s="60"/>
      <c r="JSN45"/>
      <c r="JSO45" s="8"/>
      <c r="JSP45"/>
      <c r="JSQ45" s="60"/>
      <c r="JSV45"/>
      <c r="JSW45" s="8"/>
      <c r="JSX45"/>
      <c r="JSY45" s="60"/>
      <c r="JTD45"/>
      <c r="JTE45" s="8"/>
      <c r="JTF45"/>
      <c r="JTG45" s="60"/>
      <c r="JTL45"/>
      <c r="JTM45" s="8"/>
      <c r="JTN45"/>
      <c r="JTO45" s="60"/>
      <c r="JTT45"/>
      <c r="JTU45" s="8"/>
      <c r="JTV45"/>
      <c r="JTW45" s="60"/>
      <c r="JUB45"/>
      <c r="JUC45" s="8"/>
      <c r="JUD45"/>
      <c r="JUE45" s="60"/>
      <c r="JUJ45"/>
      <c r="JUK45" s="8"/>
      <c r="JUL45"/>
      <c r="JUM45" s="60"/>
      <c r="JUR45"/>
      <c r="JUS45" s="8"/>
      <c r="JUT45"/>
      <c r="JUU45" s="60"/>
      <c r="JUZ45"/>
      <c r="JVA45" s="8"/>
      <c r="JVB45"/>
      <c r="JVC45" s="60"/>
      <c r="JVH45"/>
      <c r="JVI45" s="8"/>
      <c r="JVJ45"/>
      <c r="JVK45" s="60"/>
      <c r="JVP45"/>
      <c r="JVQ45" s="8"/>
      <c r="JVR45"/>
      <c r="JVS45" s="60"/>
      <c r="JVX45"/>
      <c r="JVY45" s="8"/>
      <c r="JVZ45"/>
      <c r="JWA45" s="60"/>
      <c r="JWF45"/>
      <c r="JWG45" s="8"/>
      <c r="JWH45"/>
      <c r="JWI45" s="60"/>
      <c r="JWN45"/>
      <c r="JWO45" s="8"/>
      <c r="JWP45"/>
      <c r="JWQ45" s="60"/>
      <c r="JWV45"/>
      <c r="JWW45" s="8"/>
      <c r="JWX45"/>
      <c r="JWY45" s="60"/>
      <c r="JXD45"/>
      <c r="JXE45" s="8"/>
      <c r="JXF45"/>
      <c r="JXG45" s="60"/>
      <c r="JXL45"/>
      <c r="JXM45" s="8"/>
      <c r="JXN45"/>
      <c r="JXO45" s="60"/>
      <c r="JXT45"/>
      <c r="JXU45" s="8"/>
      <c r="JXV45"/>
      <c r="JXW45" s="60"/>
      <c r="JYB45"/>
      <c r="JYC45" s="8"/>
      <c r="JYD45"/>
      <c r="JYE45" s="60"/>
      <c r="JYJ45"/>
      <c r="JYK45" s="8"/>
      <c r="JYL45"/>
      <c r="JYM45" s="60"/>
      <c r="JYR45"/>
      <c r="JYS45" s="8"/>
      <c r="JYT45"/>
      <c r="JYU45" s="60"/>
      <c r="JYZ45"/>
      <c r="JZA45" s="8"/>
      <c r="JZB45"/>
      <c r="JZC45" s="60"/>
      <c r="JZH45"/>
      <c r="JZI45" s="8"/>
      <c r="JZJ45"/>
      <c r="JZK45" s="60"/>
      <c r="JZP45"/>
      <c r="JZQ45" s="8"/>
      <c r="JZR45"/>
      <c r="JZS45" s="60"/>
      <c r="JZX45"/>
      <c r="JZY45" s="8"/>
      <c r="JZZ45"/>
      <c r="KAA45" s="60"/>
      <c r="KAF45"/>
      <c r="KAG45" s="8"/>
      <c r="KAH45"/>
      <c r="KAI45" s="60"/>
      <c r="KAN45"/>
      <c r="KAO45" s="8"/>
      <c r="KAP45"/>
      <c r="KAQ45" s="60"/>
      <c r="KAV45"/>
      <c r="KAW45" s="8"/>
      <c r="KAX45"/>
      <c r="KAY45" s="60"/>
      <c r="KBD45"/>
      <c r="KBE45" s="8"/>
      <c r="KBF45"/>
      <c r="KBG45" s="60"/>
      <c r="KBL45"/>
      <c r="KBM45" s="8"/>
      <c r="KBN45"/>
      <c r="KBO45" s="60"/>
      <c r="KBT45"/>
      <c r="KBU45" s="8"/>
      <c r="KBV45"/>
      <c r="KBW45" s="60"/>
      <c r="KCB45"/>
      <c r="KCC45" s="8"/>
      <c r="KCD45"/>
      <c r="KCE45" s="60"/>
      <c r="KCJ45"/>
      <c r="KCK45" s="8"/>
      <c r="KCL45"/>
      <c r="KCM45" s="60"/>
      <c r="KCR45"/>
      <c r="KCS45" s="8"/>
      <c r="KCT45"/>
      <c r="KCU45" s="60"/>
      <c r="KCZ45"/>
      <c r="KDA45" s="8"/>
      <c r="KDB45"/>
      <c r="KDC45" s="60"/>
      <c r="KDH45"/>
      <c r="KDI45" s="8"/>
      <c r="KDJ45"/>
      <c r="KDK45" s="60"/>
      <c r="KDP45"/>
      <c r="KDQ45" s="8"/>
      <c r="KDR45"/>
      <c r="KDS45" s="60"/>
      <c r="KDX45"/>
      <c r="KDY45" s="8"/>
      <c r="KDZ45"/>
      <c r="KEA45" s="60"/>
      <c r="KEF45"/>
      <c r="KEG45" s="8"/>
      <c r="KEH45"/>
      <c r="KEI45" s="60"/>
      <c r="KEN45"/>
      <c r="KEO45" s="8"/>
      <c r="KEP45"/>
      <c r="KEQ45" s="60"/>
      <c r="KEV45"/>
      <c r="KEW45" s="8"/>
      <c r="KEX45"/>
      <c r="KEY45" s="60"/>
      <c r="KFD45"/>
      <c r="KFE45" s="8"/>
      <c r="KFF45"/>
      <c r="KFG45" s="60"/>
      <c r="KFL45"/>
      <c r="KFM45" s="8"/>
      <c r="KFN45"/>
      <c r="KFO45" s="60"/>
      <c r="KFT45"/>
      <c r="KFU45" s="8"/>
      <c r="KFV45"/>
      <c r="KFW45" s="60"/>
      <c r="KGB45"/>
      <c r="KGC45" s="8"/>
      <c r="KGD45"/>
      <c r="KGE45" s="60"/>
      <c r="KGJ45"/>
      <c r="KGK45" s="8"/>
      <c r="KGL45"/>
      <c r="KGM45" s="60"/>
      <c r="KGR45"/>
      <c r="KGS45" s="8"/>
      <c r="KGT45"/>
      <c r="KGU45" s="60"/>
      <c r="KGZ45"/>
      <c r="KHA45" s="8"/>
      <c r="KHB45"/>
      <c r="KHC45" s="60"/>
      <c r="KHH45"/>
      <c r="KHI45" s="8"/>
      <c r="KHJ45"/>
      <c r="KHK45" s="60"/>
      <c r="KHP45"/>
      <c r="KHQ45" s="8"/>
      <c r="KHR45"/>
      <c r="KHS45" s="60"/>
      <c r="KHX45"/>
      <c r="KHY45" s="8"/>
      <c r="KHZ45"/>
      <c r="KIA45" s="60"/>
      <c r="KIF45"/>
      <c r="KIG45" s="8"/>
      <c r="KIH45"/>
      <c r="KII45" s="60"/>
      <c r="KIN45"/>
      <c r="KIO45" s="8"/>
      <c r="KIP45"/>
      <c r="KIQ45" s="60"/>
      <c r="KIV45"/>
      <c r="KIW45" s="8"/>
      <c r="KIX45"/>
      <c r="KIY45" s="60"/>
      <c r="KJD45"/>
      <c r="KJE45" s="8"/>
      <c r="KJF45"/>
      <c r="KJG45" s="60"/>
      <c r="KJL45"/>
      <c r="KJM45" s="8"/>
      <c r="KJN45"/>
      <c r="KJO45" s="60"/>
      <c r="KJT45"/>
      <c r="KJU45" s="8"/>
      <c r="KJV45"/>
      <c r="KJW45" s="60"/>
      <c r="KKB45"/>
      <c r="KKC45" s="8"/>
      <c r="KKD45"/>
      <c r="KKE45" s="60"/>
      <c r="KKJ45"/>
      <c r="KKK45" s="8"/>
      <c r="KKL45"/>
      <c r="KKM45" s="60"/>
      <c r="KKR45"/>
      <c r="KKS45" s="8"/>
      <c r="KKT45"/>
      <c r="KKU45" s="60"/>
      <c r="KKZ45"/>
      <c r="KLA45" s="8"/>
      <c r="KLB45"/>
      <c r="KLC45" s="60"/>
      <c r="KLH45"/>
      <c r="KLI45" s="8"/>
      <c r="KLJ45"/>
      <c r="KLK45" s="60"/>
      <c r="KLP45"/>
      <c r="KLQ45" s="8"/>
      <c r="KLR45"/>
      <c r="KLS45" s="60"/>
      <c r="KLX45"/>
      <c r="KLY45" s="8"/>
      <c r="KLZ45"/>
      <c r="KMA45" s="60"/>
      <c r="KMF45"/>
      <c r="KMG45" s="8"/>
      <c r="KMH45"/>
      <c r="KMI45" s="60"/>
      <c r="KMN45"/>
      <c r="KMO45" s="8"/>
      <c r="KMP45"/>
      <c r="KMQ45" s="60"/>
      <c r="KMV45"/>
      <c r="KMW45" s="8"/>
      <c r="KMX45"/>
      <c r="KMY45" s="60"/>
      <c r="KND45"/>
      <c r="KNE45" s="8"/>
      <c r="KNF45"/>
      <c r="KNG45" s="60"/>
      <c r="KNL45"/>
      <c r="KNM45" s="8"/>
      <c r="KNN45"/>
      <c r="KNO45" s="60"/>
      <c r="KNT45"/>
      <c r="KNU45" s="8"/>
      <c r="KNV45"/>
      <c r="KNW45" s="60"/>
      <c r="KOB45"/>
      <c r="KOC45" s="8"/>
      <c r="KOD45"/>
      <c r="KOE45" s="60"/>
      <c r="KOJ45"/>
      <c r="KOK45" s="8"/>
      <c r="KOL45"/>
      <c r="KOM45" s="60"/>
      <c r="KOR45"/>
      <c r="KOS45" s="8"/>
      <c r="KOT45"/>
      <c r="KOU45" s="60"/>
      <c r="KOZ45"/>
      <c r="KPA45" s="8"/>
      <c r="KPB45"/>
      <c r="KPC45" s="60"/>
      <c r="KPH45"/>
      <c r="KPI45" s="8"/>
      <c r="KPJ45"/>
      <c r="KPK45" s="60"/>
      <c r="KPP45"/>
      <c r="KPQ45" s="8"/>
      <c r="KPR45"/>
      <c r="KPS45" s="60"/>
      <c r="KPX45"/>
      <c r="KPY45" s="8"/>
      <c r="KPZ45"/>
      <c r="KQA45" s="60"/>
      <c r="KQF45"/>
      <c r="KQG45" s="8"/>
      <c r="KQH45"/>
      <c r="KQI45" s="60"/>
      <c r="KQN45"/>
      <c r="KQO45" s="8"/>
      <c r="KQP45"/>
      <c r="KQQ45" s="60"/>
      <c r="KQV45"/>
      <c r="KQW45" s="8"/>
      <c r="KQX45"/>
      <c r="KQY45" s="60"/>
      <c r="KRD45"/>
      <c r="KRE45" s="8"/>
      <c r="KRF45"/>
      <c r="KRG45" s="60"/>
      <c r="KRL45"/>
      <c r="KRM45" s="8"/>
      <c r="KRN45"/>
      <c r="KRO45" s="60"/>
      <c r="KRT45"/>
      <c r="KRU45" s="8"/>
      <c r="KRV45"/>
      <c r="KRW45" s="60"/>
      <c r="KSB45"/>
      <c r="KSC45" s="8"/>
      <c r="KSD45"/>
      <c r="KSE45" s="60"/>
      <c r="KSJ45"/>
      <c r="KSK45" s="8"/>
      <c r="KSL45"/>
      <c r="KSM45" s="60"/>
      <c r="KSR45"/>
      <c r="KSS45" s="8"/>
      <c r="KST45"/>
      <c r="KSU45" s="60"/>
      <c r="KSZ45"/>
      <c r="KTA45" s="8"/>
      <c r="KTB45"/>
      <c r="KTC45" s="60"/>
      <c r="KTH45"/>
      <c r="KTI45" s="8"/>
      <c r="KTJ45"/>
      <c r="KTK45" s="60"/>
      <c r="KTP45"/>
      <c r="KTQ45" s="8"/>
      <c r="KTR45"/>
      <c r="KTS45" s="60"/>
      <c r="KTX45"/>
      <c r="KTY45" s="8"/>
      <c r="KTZ45"/>
      <c r="KUA45" s="60"/>
      <c r="KUF45"/>
      <c r="KUG45" s="8"/>
      <c r="KUH45"/>
      <c r="KUI45" s="60"/>
      <c r="KUN45"/>
      <c r="KUO45" s="8"/>
      <c r="KUP45"/>
      <c r="KUQ45" s="60"/>
      <c r="KUV45"/>
      <c r="KUW45" s="8"/>
      <c r="KUX45"/>
      <c r="KUY45" s="60"/>
      <c r="KVD45"/>
      <c r="KVE45" s="8"/>
      <c r="KVF45"/>
      <c r="KVG45" s="60"/>
      <c r="KVL45"/>
      <c r="KVM45" s="8"/>
      <c r="KVN45"/>
      <c r="KVO45" s="60"/>
      <c r="KVT45"/>
      <c r="KVU45" s="8"/>
      <c r="KVV45"/>
      <c r="KVW45" s="60"/>
      <c r="KWB45"/>
      <c r="KWC45" s="8"/>
      <c r="KWD45"/>
      <c r="KWE45" s="60"/>
      <c r="KWJ45"/>
      <c r="KWK45" s="8"/>
      <c r="KWL45"/>
      <c r="KWM45" s="60"/>
      <c r="KWR45"/>
      <c r="KWS45" s="8"/>
      <c r="KWT45"/>
      <c r="KWU45" s="60"/>
      <c r="KWZ45"/>
      <c r="KXA45" s="8"/>
      <c r="KXB45"/>
      <c r="KXC45" s="60"/>
      <c r="KXH45"/>
      <c r="KXI45" s="8"/>
      <c r="KXJ45"/>
      <c r="KXK45" s="60"/>
      <c r="KXP45"/>
      <c r="KXQ45" s="8"/>
      <c r="KXR45"/>
      <c r="KXS45" s="60"/>
      <c r="KXX45"/>
      <c r="KXY45" s="8"/>
      <c r="KXZ45"/>
      <c r="KYA45" s="60"/>
      <c r="KYF45"/>
      <c r="KYG45" s="8"/>
      <c r="KYH45"/>
      <c r="KYI45" s="60"/>
      <c r="KYN45"/>
      <c r="KYO45" s="8"/>
      <c r="KYP45"/>
      <c r="KYQ45" s="60"/>
      <c r="KYV45"/>
      <c r="KYW45" s="8"/>
      <c r="KYX45"/>
      <c r="KYY45" s="60"/>
      <c r="KZD45"/>
      <c r="KZE45" s="8"/>
      <c r="KZF45"/>
      <c r="KZG45" s="60"/>
      <c r="KZL45"/>
      <c r="KZM45" s="8"/>
      <c r="KZN45"/>
      <c r="KZO45" s="60"/>
      <c r="KZT45"/>
      <c r="KZU45" s="8"/>
      <c r="KZV45"/>
      <c r="KZW45" s="60"/>
      <c r="LAB45"/>
      <c r="LAC45" s="8"/>
      <c r="LAD45"/>
      <c r="LAE45" s="60"/>
      <c r="LAJ45"/>
      <c r="LAK45" s="8"/>
      <c r="LAL45"/>
      <c r="LAM45" s="60"/>
      <c r="LAR45"/>
      <c r="LAS45" s="8"/>
      <c r="LAT45"/>
      <c r="LAU45" s="60"/>
      <c r="LAZ45"/>
      <c r="LBA45" s="8"/>
      <c r="LBB45"/>
      <c r="LBC45" s="60"/>
      <c r="LBH45"/>
      <c r="LBI45" s="8"/>
      <c r="LBJ45"/>
      <c r="LBK45" s="60"/>
      <c r="LBP45"/>
      <c r="LBQ45" s="8"/>
      <c r="LBR45"/>
      <c r="LBS45" s="60"/>
      <c r="LBX45"/>
      <c r="LBY45" s="8"/>
      <c r="LBZ45"/>
      <c r="LCA45" s="60"/>
      <c r="LCF45"/>
      <c r="LCG45" s="8"/>
      <c r="LCH45"/>
      <c r="LCI45" s="60"/>
      <c r="LCN45"/>
      <c r="LCO45" s="8"/>
      <c r="LCP45"/>
      <c r="LCQ45" s="60"/>
      <c r="LCV45"/>
      <c r="LCW45" s="8"/>
      <c r="LCX45"/>
      <c r="LCY45" s="60"/>
      <c r="LDD45"/>
      <c r="LDE45" s="8"/>
      <c r="LDF45"/>
      <c r="LDG45" s="60"/>
      <c r="LDL45"/>
      <c r="LDM45" s="8"/>
      <c r="LDN45"/>
      <c r="LDO45" s="60"/>
      <c r="LDT45"/>
      <c r="LDU45" s="8"/>
      <c r="LDV45"/>
      <c r="LDW45" s="60"/>
      <c r="LEB45"/>
      <c r="LEC45" s="8"/>
      <c r="LED45"/>
      <c r="LEE45" s="60"/>
      <c r="LEJ45"/>
      <c r="LEK45" s="8"/>
      <c r="LEL45"/>
      <c r="LEM45" s="60"/>
      <c r="LER45"/>
      <c r="LES45" s="8"/>
      <c r="LET45"/>
      <c r="LEU45" s="60"/>
      <c r="LEZ45"/>
      <c r="LFA45" s="8"/>
      <c r="LFB45"/>
      <c r="LFC45" s="60"/>
      <c r="LFH45"/>
      <c r="LFI45" s="8"/>
      <c r="LFJ45"/>
      <c r="LFK45" s="60"/>
      <c r="LFP45"/>
      <c r="LFQ45" s="8"/>
      <c r="LFR45"/>
      <c r="LFS45" s="60"/>
      <c r="LFX45"/>
      <c r="LFY45" s="8"/>
      <c r="LFZ45"/>
      <c r="LGA45" s="60"/>
      <c r="LGF45"/>
      <c r="LGG45" s="8"/>
      <c r="LGH45"/>
      <c r="LGI45" s="60"/>
      <c r="LGN45"/>
      <c r="LGO45" s="8"/>
      <c r="LGP45"/>
      <c r="LGQ45" s="60"/>
      <c r="LGV45"/>
      <c r="LGW45" s="8"/>
      <c r="LGX45"/>
      <c r="LGY45" s="60"/>
      <c r="LHD45"/>
      <c r="LHE45" s="8"/>
      <c r="LHF45"/>
      <c r="LHG45" s="60"/>
      <c r="LHL45"/>
      <c r="LHM45" s="8"/>
      <c r="LHN45"/>
      <c r="LHO45" s="60"/>
      <c r="LHT45"/>
      <c r="LHU45" s="8"/>
      <c r="LHV45"/>
      <c r="LHW45" s="60"/>
      <c r="LIB45"/>
      <c r="LIC45" s="8"/>
      <c r="LID45"/>
      <c r="LIE45" s="60"/>
      <c r="LIJ45"/>
      <c r="LIK45" s="8"/>
      <c r="LIL45"/>
      <c r="LIM45" s="60"/>
      <c r="LIR45"/>
      <c r="LIS45" s="8"/>
      <c r="LIT45"/>
      <c r="LIU45" s="60"/>
      <c r="LIZ45"/>
      <c r="LJA45" s="8"/>
      <c r="LJB45"/>
      <c r="LJC45" s="60"/>
      <c r="LJH45"/>
      <c r="LJI45" s="8"/>
      <c r="LJJ45"/>
      <c r="LJK45" s="60"/>
      <c r="LJP45"/>
      <c r="LJQ45" s="8"/>
      <c r="LJR45"/>
      <c r="LJS45" s="60"/>
      <c r="LJX45"/>
      <c r="LJY45" s="8"/>
      <c r="LJZ45"/>
      <c r="LKA45" s="60"/>
      <c r="LKF45"/>
      <c r="LKG45" s="8"/>
      <c r="LKH45"/>
      <c r="LKI45" s="60"/>
      <c r="LKN45"/>
      <c r="LKO45" s="8"/>
      <c r="LKP45"/>
      <c r="LKQ45" s="60"/>
      <c r="LKV45"/>
      <c r="LKW45" s="8"/>
      <c r="LKX45"/>
      <c r="LKY45" s="60"/>
      <c r="LLD45"/>
      <c r="LLE45" s="8"/>
      <c r="LLF45"/>
      <c r="LLG45" s="60"/>
      <c r="LLL45"/>
      <c r="LLM45" s="8"/>
      <c r="LLN45"/>
      <c r="LLO45" s="60"/>
      <c r="LLT45"/>
      <c r="LLU45" s="8"/>
      <c r="LLV45"/>
      <c r="LLW45" s="60"/>
      <c r="LMB45"/>
      <c r="LMC45" s="8"/>
      <c r="LMD45"/>
      <c r="LME45" s="60"/>
      <c r="LMJ45"/>
      <c r="LMK45" s="8"/>
      <c r="LML45"/>
      <c r="LMM45" s="60"/>
      <c r="LMR45"/>
      <c r="LMS45" s="8"/>
      <c r="LMT45"/>
      <c r="LMU45" s="60"/>
      <c r="LMZ45"/>
      <c r="LNA45" s="8"/>
      <c r="LNB45"/>
      <c r="LNC45" s="60"/>
      <c r="LNH45"/>
      <c r="LNI45" s="8"/>
      <c r="LNJ45"/>
      <c r="LNK45" s="60"/>
      <c r="LNP45"/>
      <c r="LNQ45" s="8"/>
      <c r="LNR45"/>
      <c r="LNS45" s="60"/>
      <c r="LNX45"/>
      <c r="LNY45" s="8"/>
      <c r="LNZ45"/>
      <c r="LOA45" s="60"/>
      <c r="LOF45"/>
      <c r="LOG45" s="8"/>
      <c r="LOH45"/>
      <c r="LOI45" s="60"/>
      <c r="LON45"/>
      <c r="LOO45" s="8"/>
      <c r="LOP45"/>
      <c r="LOQ45" s="60"/>
      <c r="LOV45"/>
      <c r="LOW45" s="8"/>
      <c r="LOX45"/>
      <c r="LOY45" s="60"/>
      <c r="LPD45"/>
      <c r="LPE45" s="8"/>
      <c r="LPF45"/>
      <c r="LPG45" s="60"/>
      <c r="LPL45"/>
      <c r="LPM45" s="8"/>
      <c r="LPN45"/>
      <c r="LPO45" s="60"/>
      <c r="LPT45"/>
      <c r="LPU45" s="8"/>
      <c r="LPV45"/>
      <c r="LPW45" s="60"/>
      <c r="LQB45"/>
      <c r="LQC45" s="8"/>
      <c r="LQD45"/>
      <c r="LQE45" s="60"/>
      <c r="LQJ45"/>
      <c r="LQK45" s="8"/>
      <c r="LQL45"/>
      <c r="LQM45" s="60"/>
      <c r="LQR45"/>
      <c r="LQS45" s="8"/>
      <c r="LQT45"/>
      <c r="LQU45" s="60"/>
      <c r="LQZ45"/>
      <c r="LRA45" s="8"/>
      <c r="LRB45"/>
      <c r="LRC45" s="60"/>
      <c r="LRH45"/>
      <c r="LRI45" s="8"/>
      <c r="LRJ45"/>
      <c r="LRK45" s="60"/>
      <c r="LRP45"/>
      <c r="LRQ45" s="8"/>
      <c r="LRR45"/>
      <c r="LRS45" s="60"/>
      <c r="LRX45"/>
      <c r="LRY45" s="8"/>
      <c r="LRZ45"/>
      <c r="LSA45" s="60"/>
      <c r="LSF45"/>
      <c r="LSG45" s="8"/>
      <c r="LSH45"/>
      <c r="LSI45" s="60"/>
      <c r="LSN45"/>
      <c r="LSO45" s="8"/>
      <c r="LSP45"/>
      <c r="LSQ45" s="60"/>
      <c r="LSV45"/>
      <c r="LSW45" s="8"/>
      <c r="LSX45"/>
      <c r="LSY45" s="60"/>
      <c r="LTD45"/>
      <c r="LTE45" s="8"/>
      <c r="LTF45"/>
      <c r="LTG45" s="60"/>
      <c r="LTL45"/>
      <c r="LTM45" s="8"/>
      <c r="LTN45"/>
      <c r="LTO45" s="60"/>
      <c r="LTT45"/>
      <c r="LTU45" s="8"/>
      <c r="LTV45"/>
      <c r="LTW45" s="60"/>
      <c r="LUB45"/>
      <c r="LUC45" s="8"/>
      <c r="LUD45"/>
      <c r="LUE45" s="60"/>
      <c r="LUJ45"/>
      <c r="LUK45" s="8"/>
      <c r="LUL45"/>
      <c r="LUM45" s="60"/>
      <c r="LUR45"/>
      <c r="LUS45" s="8"/>
      <c r="LUT45"/>
      <c r="LUU45" s="60"/>
      <c r="LUZ45"/>
      <c r="LVA45" s="8"/>
      <c r="LVB45"/>
      <c r="LVC45" s="60"/>
      <c r="LVH45"/>
      <c r="LVI45" s="8"/>
      <c r="LVJ45"/>
      <c r="LVK45" s="60"/>
      <c r="LVP45"/>
      <c r="LVQ45" s="8"/>
      <c r="LVR45"/>
      <c r="LVS45" s="60"/>
      <c r="LVX45"/>
      <c r="LVY45" s="8"/>
      <c r="LVZ45"/>
      <c r="LWA45" s="60"/>
      <c r="LWF45"/>
      <c r="LWG45" s="8"/>
      <c r="LWH45"/>
      <c r="LWI45" s="60"/>
      <c r="LWN45"/>
      <c r="LWO45" s="8"/>
      <c r="LWP45"/>
      <c r="LWQ45" s="60"/>
      <c r="LWV45"/>
      <c r="LWW45" s="8"/>
      <c r="LWX45"/>
      <c r="LWY45" s="60"/>
      <c r="LXD45"/>
      <c r="LXE45" s="8"/>
      <c r="LXF45"/>
      <c r="LXG45" s="60"/>
      <c r="LXL45"/>
      <c r="LXM45" s="8"/>
      <c r="LXN45"/>
      <c r="LXO45" s="60"/>
      <c r="LXT45"/>
      <c r="LXU45" s="8"/>
      <c r="LXV45"/>
      <c r="LXW45" s="60"/>
      <c r="LYB45"/>
      <c r="LYC45" s="8"/>
      <c r="LYD45"/>
      <c r="LYE45" s="60"/>
      <c r="LYJ45"/>
      <c r="LYK45" s="8"/>
      <c r="LYL45"/>
      <c r="LYM45" s="60"/>
      <c r="LYR45"/>
      <c r="LYS45" s="8"/>
      <c r="LYT45"/>
      <c r="LYU45" s="60"/>
      <c r="LYZ45"/>
      <c r="LZA45" s="8"/>
      <c r="LZB45"/>
      <c r="LZC45" s="60"/>
      <c r="LZH45"/>
      <c r="LZI45" s="8"/>
      <c r="LZJ45"/>
      <c r="LZK45" s="60"/>
      <c r="LZP45"/>
      <c r="LZQ45" s="8"/>
      <c r="LZR45"/>
      <c r="LZS45" s="60"/>
      <c r="LZX45"/>
      <c r="LZY45" s="8"/>
      <c r="LZZ45"/>
      <c r="MAA45" s="60"/>
      <c r="MAF45"/>
      <c r="MAG45" s="8"/>
      <c r="MAH45"/>
      <c r="MAI45" s="60"/>
      <c r="MAN45"/>
      <c r="MAO45" s="8"/>
      <c r="MAP45"/>
      <c r="MAQ45" s="60"/>
      <c r="MAV45"/>
      <c r="MAW45" s="8"/>
      <c r="MAX45"/>
      <c r="MAY45" s="60"/>
      <c r="MBD45"/>
      <c r="MBE45" s="8"/>
      <c r="MBF45"/>
      <c r="MBG45" s="60"/>
      <c r="MBL45"/>
      <c r="MBM45" s="8"/>
      <c r="MBN45"/>
      <c r="MBO45" s="60"/>
      <c r="MBT45"/>
      <c r="MBU45" s="8"/>
      <c r="MBV45"/>
      <c r="MBW45" s="60"/>
      <c r="MCB45"/>
      <c r="MCC45" s="8"/>
      <c r="MCD45"/>
      <c r="MCE45" s="60"/>
      <c r="MCJ45"/>
      <c r="MCK45" s="8"/>
      <c r="MCL45"/>
      <c r="MCM45" s="60"/>
      <c r="MCR45"/>
      <c r="MCS45" s="8"/>
      <c r="MCT45"/>
      <c r="MCU45" s="60"/>
      <c r="MCZ45"/>
      <c r="MDA45" s="8"/>
      <c r="MDB45"/>
      <c r="MDC45" s="60"/>
      <c r="MDH45"/>
      <c r="MDI45" s="8"/>
      <c r="MDJ45"/>
      <c r="MDK45" s="60"/>
      <c r="MDP45"/>
      <c r="MDQ45" s="8"/>
      <c r="MDR45"/>
      <c r="MDS45" s="60"/>
      <c r="MDX45"/>
      <c r="MDY45" s="8"/>
      <c r="MDZ45"/>
      <c r="MEA45" s="60"/>
      <c r="MEF45"/>
      <c r="MEG45" s="8"/>
      <c r="MEH45"/>
      <c r="MEI45" s="60"/>
      <c r="MEN45"/>
      <c r="MEO45" s="8"/>
      <c r="MEP45"/>
      <c r="MEQ45" s="60"/>
      <c r="MEV45"/>
      <c r="MEW45" s="8"/>
      <c r="MEX45"/>
      <c r="MEY45" s="60"/>
      <c r="MFD45"/>
      <c r="MFE45" s="8"/>
      <c r="MFF45"/>
      <c r="MFG45" s="60"/>
      <c r="MFL45"/>
      <c r="MFM45" s="8"/>
      <c r="MFN45"/>
      <c r="MFO45" s="60"/>
      <c r="MFT45"/>
      <c r="MFU45" s="8"/>
      <c r="MFV45"/>
      <c r="MFW45" s="60"/>
      <c r="MGB45"/>
      <c r="MGC45" s="8"/>
      <c r="MGD45"/>
      <c r="MGE45" s="60"/>
      <c r="MGJ45"/>
      <c r="MGK45" s="8"/>
      <c r="MGL45"/>
      <c r="MGM45" s="60"/>
      <c r="MGR45"/>
      <c r="MGS45" s="8"/>
      <c r="MGT45"/>
      <c r="MGU45" s="60"/>
      <c r="MGZ45"/>
      <c r="MHA45" s="8"/>
      <c r="MHB45"/>
      <c r="MHC45" s="60"/>
      <c r="MHH45"/>
      <c r="MHI45" s="8"/>
      <c r="MHJ45"/>
      <c r="MHK45" s="60"/>
      <c r="MHP45"/>
      <c r="MHQ45" s="8"/>
      <c r="MHR45"/>
      <c r="MHS45" s="60"/>
      <c r="MHX45"/>
      <c r="MHY45" s="8"/>
      <c r="MHZ45"/>
      <c r="MIA45" s="60"/>
      <c r="MIF45"/>
      <c r="MIG45" s="8"/>
      <c r="MIH45"/>
      <c r="MII45" s="60"/>
      <c r="MIN45"/>
      <c r="MIO45" s="8"/>
      <c r="MIP45"/>
      <c r="MIQ45" s="60"/>
      <c r="MIV45"/>
      <c r="MIW45" s="8"/>
      <c r="MIX45"/>
      <c r="MIY45" s="60"/>
      <c r="MJD45"/>
      <c r="MJE45" s="8"/>
      <c r="MJF45"/>
      <c r="MJG45" s="60"/>
      <c r="MJL45"/>
      <c r="MJM45" s="8"/>
      <c r="MJN45"/>
      <c r="MJO45" s="60"/>
      <c r="MJT45"/>
      <c r="MJU45" s="8"/>
      <c r="MJV45"/>
      <c r="MJW45" s="60"/>
      <c r="MKB45"/>
      <c r="MKC45" s="8"/>
      <c r="MKD45"/>
      <c r="MKE45" s="60"/>
      <c r="MKJ45"/>
      <c r="MKK45" s="8"/>
      <c r="MKL45"/>
      <c r="MKM45" s="60"/>
      <c r="MKR45"/>
      <c r="MKS45" s="8"/>
      <c r="MKT45"/>
      <c r="MKU45" s="60"/>
      <c r="MKZ45"/>
      <c r="MLA45" s="8"/>
      <c r="MLB45"/>
      <c r="MLC45" s="60"/>
      <c r="MLH45"/>
      <c r="MLI45" s="8"/>
      <c r="MLJ45"/>
      <c r="MLK45" s="60"/>
      <c r="MLP45"/>
      <c r="MLQ45" s="8"/>
      <c r="MLR45"/>
      <c r="MLS45" s="60"/>
      <c r="MLX45"/>
      <c r="MLY45" s="8"/>
      <c r="MLZ45"/>
      <c r="MMA45" s="60"/>
      <c r="MMF45"/>
      <c r="MMG45" s="8"/>
      <c r="MMH45"/>
      <c r="MMI45" s="60"/>
      <c r="MMN45"/>
      <c r="MMO45" s="8"/>
      <c r="MMP45"/>
      <c r="MMQ45" s="60"/>
      <c r="MMV45"/>
      <c r="MMW45" s="8"/>
      <c r="MMX45"/>
      <c r="MMY45" s="60"/>
      <c r="MND45"/>
      <c r="MNE45" s="8"/>
      <c r="MNF45"/>
      <c r="MNG45" s="60"/>
      <c r="MNL45"/>
      <c r="MNM45" s="8"/>
      <c r="MNN45"/>
      <c r="MNO45" s="60"/>
      <c r="MNT45"/>
      <c r="MNU45" s="8"/>
      <c r="MNV45"/>
      <c r="MNW45" s="60"/>
      <c r="MOB45"/>
      <c r="MOC45" s="8"/>
      <c r="MOD45"/>
      <c r="MOE45" s="60"/>
      <c r="MOJ45"/>
      <c r="MOK45" s="8"/>
      <c r="MOL45"/>
      <c r="MOM45" s="60"/>
      <c r="MOR45"/>
      <c r="MOS45" s="8"/>
      <c r="MOT45"/>
      <c r="MOU45" s="60"/>
      <c r="MOZ45"/>
      <c r="MPA45" s="8"/>
      <c r="MPB45"/>
      <c r="MPC45" s="60"/>
      <c r="MPH45"/>
      <c r="MPI45" s="8"/>
      <c r="MPJ45"/>
      <c r="MPK45" s="60"/>
      <c r="MPP45"/>
      <c r="MPQ45" s="8"/>
      <c r="MPR45"/>
      <c r="MPS45" s="60"/>
      <c r="MPX45"/>
      <c r="MPY45" s="8"/>
      <c r="MPZ45"/>
      <c r="MQA45" s="60"/>
      <c r="MQF45"/>
      <c r="MQG45" s="8"/>
      <c r="MQH45"/>
      <c r="MQI45" s="60"/>
      <c r="MQN45"/>
      <c r="MQO45" s="8"/>
      <c r="MQP45"/>
      <c r="MQQ45" s="60"/>
      <c r="MQV45"/>
      <c r="MQW45" s="8"/>
      <c r="MQX45"/>
      <c r="MQY45" s="60"/>
      <c r="MRD45"/>
      <c r="MRE45" s="8"/>
      <c r="MRF45"/>
      <c r="MRG45" s="60"/>
      <c r="MRL45"/>
      <c r="MRM45" s="8"/>
      <c r="MRN45"/>
      <c r="MRO45" s="60"/>
      <c r="MRT45"/>
      <c r="MRU45" s="8"/>
      <c r="MRV45"/>
      <c r="MRW45" s="60"/>
      <c r="MSB45"/>
      <c r="MSC45" s="8"/>
      <c r="MSD45"/>
      <c r="MSE45" s="60"/>
      <c r="MSJ45"/>
      <c r="MSK45" s="8"/>
      <c r="MSL45"/>
      <c r="MSM45" s="60"/>
      <c r="MSR45"/>
      <c r="MSS45" s="8"/>
      <c r="MST45"/>
      <c r="MSU45" s="60"/>
      <c r="MSZ45"/>
      <c r="MTA45" s="8"/>
      <c r="MTB45"/>
      <c r="MTC45" s="60"/>
      <c r="MTH45"/>
      <c r="MTI45" s="8"/>
      <c r="MTJ45"/>
      <c r="MTK45" s="60"/>
      <c r="MTP45"/>
      <c r="MTQ45" s="8"/>
      <c r="MTR45"/>
      <c r="MTS45" s="60"/>
      <c r="MTX45"/>
      <c r="MTY45" s="8"/>
      <c r="MTZ45"/>
      <c r="MUA45" s="60"/>
      <c r="MUF45"/>
      <c r="MUG45" s="8"/>
      <c r="MUH45"/>
      <c r="MUI45" s="60"/>
      <c r="MUN45"/>
      <c r="MUO45" s="8"/>
      <c r="MUP45"/>
      <c r="MUQ45" s="60"/>
      <c r="MUV45"/>
      <c r="MUW45" s="8"/>
      <c r="MUX45"/>
      <c r="MUY45" s="60"/>
      <c r="MVD45"/>
      <c r="MVE45" s="8"/>
      <c r="MVF45"/>
      <c r="MVG45" s="60"/>
      <c r="MVL45"/>
      <c r="MVM45" s="8"/>
      <c r="MVN45"/>
      <c r="MVO45" s="60"/>
      <c r="MVT45"/>
      <c r="MVU45" s="8"/>
      <c r="MVV45"/>
      <c r="MVW45" s="60"/>
      <c r="MWB45"/>
      <c r="MWC45" s="8"/>
      <c r="MWD45"/>
      <c r="MWE45" s="60"/>
      <c r="MWJ45"/>
      <c r="MWK45" s="8"/>
      <c r="MWL45"/>
      <c r="MWM45" s="60"/>
      <c r="MWR45"/>
      <c r="MWS45" s="8"/>
      <c r="MWT45"/>
      <c r="MWU45" s="60"/>
      <c r="MWZ45"/>
      <c r="MXA45" s="8"/>
      <c r="MXB45"/>
      <c r="MXC45" s="60"/>
      <c r="MXH45"/>
      <c r="MXI45" s="8"/>
      <c r="MXJ45"/>
      <c r="MXK45" s="60"/>
      <c r="MXP45"/>
      <c r="MXQ45" s="8"/>
      <c r="MXR45"/>
      <c r="MXS45" s="60"/>
      <c r="MXX45"/>
      <c r="MXY45" s="8"/>
      <c r="MXZ45"/>
      <c r="MYA45" s="60"/>
      <c r="MYF45"/>
      <c r="MYG45" s="8"/>
      <c r="MYH45"/>
      <c r="MYI45" s="60"/>
      <c r="MYN45"/>
      <c r="MYO45" s="8"/>
      <c r="MYP45"/>
      <c r="MYQ45" s="60"/>
      <c r="MYV45"/>
      <c r="MYW45" s="8"/>
      <c r="MYX45"/>
      <c r="MYY45" s="60"/>
      <c r="MZD45"/>
      <c r="MZE45" s="8"/>
      <c r="MZF45"/>
      <c r="MZG45" s="60"/>
      <c r="MZL45"/>
      <c r="MZM45" s="8"/>
      <c r="MZN45"/>
      <c r="MZO45" s="60"/>
      <c r="MZT45"/>
      <c r="MZU45" s="8"/>
      <c r="MZV45"/>
      <c r="MZW45" s="60"/>
      <c r="NAB45"/>
      <c r="NAC45" s="8"/>
      <c r="NAD45"/>
      <c r="NAE45" s="60"/>
      <c r="NAJ45"/>
      <c r="NAK45" s="8"/>
      <c r="NAL45"/>
      <c r="NAM45" s="60"/>
      <c r="NAR45"/>
      <c r="NAS45" s="8"/>
      <c r="NAT45"/>
      <c r="NAU45" s="60"/>
      <c r="NAZ45"/>
      <c r="NBA45" s="8"/>
      <c r="NBB45"/>
      <c r="NBC45" s="60"/>
      <c r="NBH45"/>
      <c r="NBI45" s="8"/>
      <c r="NBJ45"/>
      <c r="NBK45" s="60"/>
      <c r="NBP45"/>
      <c r="NBQ45" s="8"/>
      <c r="NBR45"/>
      <c r="NBS45" s="60"/>
      <c r="NBX45"/>
      <c r="NBY45" s="8"/>
      <c r="NBZ45"/>
      <c r="NCA45" s="60"/>
      <c r="NCF45"/>
      <c r="NCG45" s="8"/>
      <c r="NCH45"/>
      <c r="NCI45" s="60"/>
      <c r="NCN45"/>
      <c r="NCO45" s="8"/>
      <c r="NCP45"/>
      <c r="NCQ45" s="60"/>
      <c r="NCV45"/>
      <c r="NCW45" s="8"/>
      <c r="NCX45"/>
      <c r="NCY45" s="60"/>
      <c r="NDD45"/>
      <c r="NDE45" s="8"/>
      <c r="NDF45"/>
      <c r="NDG45" s="60"/>
      <c r="NDL45"/>
      <c r="NDM45" s="8"/>
      <c r="NDN45"/>
      <c r="NDO45" s="60"/>
      <c r="NDT45"/>
      <c r="NDU45" s="8"/>
      <c r="NDV45"/>
      <c r="NDW45" s="60"/>
      <c r="NEB45"/>
      <c r="NEC45" s="8"/>
      <c r="NED45"/>
      <c r="NEE45" s="60"/>
      <c r="NEJ45"/>
      <c r="NEK45" s="8"/>
      <c r="NEL45"/>
      <c r="NEM45" s="60"/>
      <c r="NER45"/>
      <c r="NES45" s="8"/>
      <c r="NET45"/>
      <c r="NEU45" s="60"/>
      <c r="NEZ45"/>
      <c r="NFA45" s="8"/>
      <c r="NFB45"/>
      <c r="NFC45" s="60"/>
      <c r="NFH45"/>
      <c r="NFI45" s="8"/>
      <c r="NFJ45"/>
      <c r="NFK45" s="60"/>
      <c r="NFP45"/>
      <c r="NFQ45" s="8"/>
      <c r="NFR45"/>
      <c r="NFS45" s="60"/>
      <c r="NFX45"/>
      <c r="NFY45" s="8"/>
      <c r="NFZ45"/>
      <c r="NGA45" s="60"/>
      <c r="NGF45"/>
      <c r="NGG45" s="8"/>
      <c r="NGH45"/>
      <c r="NGI45" s="60"/>
      <c r="NGN45"/>
      <c r="NGO45" s="8"/>
      <c r="NGP45"/>
      <c r="NGQ45" s="60"/>
      <c r="NGV45"/>
      <c r="NGW45" s="8"/>
      <c r="NGX45"/>
      <c r="NGY45" s="60"/>
      <c r="NHD45"/>
      <c r="NHE45" s="8"/>
      <c r="NHF45"/>
      <c r="NHG45" s="60"/>
      <c r="NHL45"/>
      <c r="NHM45" s="8"/>
      <c r="NHN45"/>
      <c r="NHO45" s="60"/>
      <c r="NHT45"/>
      <c r="NHU45" s="8"/>
      <c r="NHV45"/>
      <c r="NHW45" s="60"/>
      <c r="NIB45"/>
      <c r="NIC45" s="8"/>
      <c r="NID45"/>
      <c r="NIE45" s="60"/>
      <c r="NIJ45"/>
      <c r="NIK45" s="8"/>
      <c r="NIL45"/>
      <c r="NIM45" s="60"/>
      <c r="NIR45"/>
      <c r="NIS45" s="8"/>
      <c r="NIT45"/>
      <c r="NIU45" s="60"/>
      <c r="NIZ45"/>
      <c r="NJA45" s="8"/>
      <c r="NJB45"/>
      <c r="NJC45" s="60"/>
      <c r="NJH45"/>
      <c r="NJI45" s="8"/>
      <c r="NJJ45"/>
      <c r="NJK45" s="60"/>
      <c r="NJP45"/>
      <c r="NJQ45" s="8"/>
      <c r="NJR45"/>
      <c r="NJS45" s="60"/>
      <c r="NJX45"/>
      <c r="NJY45" s="8"/>
      <c r="NJZ45"/>
      <c r="NKA45" s="60"/>
      <c r="NKF45"/>
      <c r="NKG45" s="8"/>
      <c r="NKH45"/>
      <c r="NKI45" s="60"/>
      <c r="NKN45"/>
      <c r="NKO45" s="8"/>
      <c r="NKP45"/>
      <c r="NKQ45" s="60"/>
      <c r="NKV45"/>
      <c r="NKW45" s="8"/>
      <c r="NKX45"/>
      <c r="NKY45" s="60"/>
      <c r="NLD45"/>
      <c r="NLE45" s="8"/>
      <c r="NLF45"/>
      <c r="NLG45" s="60"/>
      <c r="NLL45"/>
      <c r="NLM45" s="8"/>
      <c r="NLN45"/>
      <c r="NLO45" s="60"/>
      <c r="NLT45"/>
      <c r="NLU45" s="8"/>
      <c r="NLV45"/>
      <c r="NLW45" s="60"/>
      <c r="NMB45"/>
      <c r="NMC45" s="8"/>
      <c r="NMD45"/>
      <c r="NME45" s="60"/>
      <c r="NMJ45"/>
      <c r="NMK45" s="8"/>
      <c r="NML45"/>
      <c r="NMM45" s="60"/>
      <c r="NMR45"/>
      <c r="NMS45" s="8"/>
      <c r="NMT45"/>
      <c r="NMU45" s="60"/>
      <c r="NMZ45"/>
      <c r="NNA45" s="8"/>
      <c r="NNB45"/>
      <c r="NNC45" s="60"/>
      <c r="NNH45"/>
      <c r="NNI45" s="8"/>
      <c r="NNJ45"/>
      <c r="NNK45" s="60"/>
      <c r="NNP45"/>
      <c r="NNQ45" s="8"/>
      <c r="NNR45"/>
      <c r="NNS45" s="60"/>
      <c r="NNX45"/>
      <c r="NNY45" s="8"/>
      <c r="NNZ45"/>
      <c r="NOA45" s="60"/>
      <c r="NOF45"/>
      <c r="NOG45" s="8"/>
      <c r="NOH45"/>
      <c r="NOI45" s="60"/>
      <c r="NON45"/>
      <c r="NOO45" s="8"/>
      <c r="NOP45"/>
      <c r="NOQ45" s="60"/>
      <c r="NOV45"/>
      <c r="NOW45" s="8"/>
      <c r="NOX45"/>
      <c r="NOY45" s="60"/>
      <c r="NPD45"/>
      <c r="NPE45" s="8"/>
      <c r="NPF45"/>
      <c r="NPG45" s="60"/>
      <c r="NPL45"/>
      <c r="NPM45" s="8"/>
      <c r="NPN45"/>
      <c r="NPO45" s="60"/>
      <c r="NPT45"/>
      <c r="NPU45" s="8"/>
      <c r="NPV45"/>
      <c r="NPW45" s="60"/>
      <c r="NQB45"/>
      <c r="NQC45" s="8"/>
      <c r="NQD45"/>
      <c r="NQE45" s="60"/>
      <c r="NQJ45"/>
      <c r="NQK45" s="8"/>
      <c r="NQL45"/>
      <c r="NQM45" s="60"/>
      <c r="NQR45"/>
      <c r="NQS45" s="8"/>
      <c r="NQT45"/>
      <c r="NQU45" s="60"/>
      <c r="NQZ45"/>
      <c r="NRA45" s="8"/>
      <c r="NRB45"/>
      <c r="NRC45" s="60"/>
      <c r="NRH45"/>
      <c r="NRI45" s="8"/>
      <c r="NRJ45"/>
      <c r="NRK45" s="60"/>
      <c r="NRP45"/>
      <c r="NRQ45" s="8"/>
      <c r="NRR45"/>
      <c r="NRS45" s="60"/>
      <c r="NRX45"/>
      <c r="NRY45" s="8"/>
      <c r="NRZ45"/>
      <c r="NSA45" s="60"/>
      <c r="NSF45"/>
      <c r="NSG45" s="8"/>
      <c r="NSH45"/>
      <c r="NSI45" s="60"/>
      <c r="NSN45"/>
      <c r="NSO45" s="8"/>
      <c r="NSP45"/>
      <c r="NSQ45" s="60"/>
      <c r="NSV45"/>
      <c r="NSW45" s="8"/>
      <c r="NSX45"/>
      <c r="NSY45" s="60"/>
      <c r="NTD45"/>
      <c r="NTE45" s="8"/>
      <c r="NTF45"/>
      <c r="NTG45" s="60"/>
      <c r="NTL45"/>
      <c r="NTM45" s="8"/>
      <c r="NTN45"/>
      <c r="NTO45" s="60"/>
      <c r="NTT45"/>
      <c r="NTU45" s="8"/>
      <c r="NTV45"/>
      <c r="NTW45" s="60"/>
      <c r="NUB45"/>
      <c r="NUC45" s="8"/>
      <c r="NUD45"/>
      <c r="NUE45" s="60"/>
      <c r="NUJ45"/>
      <c r="NUK45" s="8"/>
      <c r="NUL45"/>
      <c r="NUM45" s="60"/>
      <c r="NUR45"/>
      <c r="NUS45" s="8"/>
      <c r="NUT45"/>
      <c r="NUU45" s="60"/>
      <c r="NUZ45"/>
      <c r="NVA45" s="8"/>
      <c r="NVB45"/>
      <c r="NVC45" s="60"/>
      <c r="NVH45"/>
      <c r="NVI45" s="8"/>
      <c r="NVJ45"/>
      <c r="NVK45" s="60"/>
      <c r="NVP45"/>
      <c r="NVQ45" s="8"/>
      <c r="NVR45"/>
      <c r="NVS45" s="60"/>
      <c r="NVX45"/>
      <c r="NVY45" s="8"/>
      <c r="NVZ45"/>
      <c r="NWA45" s="60"/>
      <c r="NWF45"/>
      <c r="NWG45" s="8"/>
      <c r="NWH45"/>
      <c r="NWI45" s="60"/>
      <c r="NWN45"/>
      <c r="NWO45" s="8"/>
      <c r="NWP45"/>
      <c r="NWQ45" s="60"/>
      <c r="NWV45"/>
      <c r="NWW45" s="8"/>
      <c r="NWX45"/>
      <c r="NWY45" s="60"/>
      <c r="NXD45"/>
      <c r="NXE45" s="8"/>
      <c r="NXF45"/>
      <c r="NXG45" s="60"/>
      <c r="NXL45"/>
      <c r="NXM45" s="8"/>
      <c r="NXN45"/>
      <c r="NXO45" s="60"/>
      <c r="NXT45"/>
      <c r="NXU45" s="8"/>
      <c r="NXV45"/>
      <c r="NXW45" s="60"/>
      <c r="NYB45"/>
      <c r="NYC45" s="8"/>
      <c r="NYD45"/>
      <c r="NYE45" s="60"/>
      <c r="NYJ45"/>
      <c r="NYK45" s="8"/>
      <c r="NYL45"/>
      <c r="NYM45" s="60"/>
      <c r="NYR45"/>
      <c r="NYS45" s="8"/>
      <c r="NYT45"/>
      <c r="NYU45" s="60"/>
      <c r="NYZ45"/>
      <c r="NZA45" s="8"/>
      <c r="NZB45"/>
      <c r="NZC45" s="60"/>
      <c r="NZH45"/>
      <c r="NZI45" s="8"/>
      <c r="NZJ45"/>
      <c r="NZK45" s="60"/>
      <c r="NZP45"/>
      <c r="NZQ45" s="8"/>
      <c r="NZR45"/>
      <c r="NZS45" s="60"/>
      <c r="NZX45"/>
      <c r="NZY45" s="8"/>
      <c r="NZZ45"/>
      <c r="OAA45" s="60"/>
      <c r="OAF45"/>
      <c r="OAG45" s="8"/>
      <c r="OAH45"/>
      <c r="OAI45" s="60"/>
      <c r="OAN45"/>
      <c r="OAO45" s="8"/>
      <c r="OAP45"/>
      <c r="OAQ45" s="60"/>
      <c r="OAV45"/>
      <c r="OAW45" s="8"/>
      <c r="OAX45"/>
      <c r="OAY45" s="60"/>
      <c r="OBD45"/>
      <c r="OBE45" s="8"/>
      <c r="OBF45"/>
      <c r="OBG45" s="60"/>
      <c r="OBL45"/>
      <c r="OBM45" s="8"/>
      <c r="OBN45"/>
      <c r="OBO45" s="60"/>
      <c r="OBT45"/>
      <c r="OBU45" s="8"/>
      <c r="OBV45"/>
      <c r="OBW45" s="60"/>
      <c r="OCB45"/>
      <c r="OCC45" s="8"/>
      <c r="OCD45"/>
      <c r="OCE45" s="60"/>
      <c r="OCJ45"/>
      <c r="OCK45" s="8"/>
      <c r="OCL45"/>
      <c r="OCM45" s="60"/>
      <c r="OCR45"/>
      <c r="OCS45" s="8"/>
      <c r="OCT45"/>
      <c r="OCU45" s="60"/>
      <c r="OCZ45"/>
      <c r="ODA45" s="8"/>
      <c r="ODB45"/>
      <c r="ODC45" s="60"/>
      <c r="ODH45"/>
      <c r="ODI45" s="8"/>
      <c r="ODJ45"/>
      <c r="ODK45" s="60"/>
      <c r="ODP45"/>
      <c r="ODQ45" s="8"/>
      <c r="ODR45"/>
      <c r="ODS45" s="60"/>
      <c r="ODX45"/>
      <c r="ODY45" s="8"/>
      <c r="ODZ45"/>
      <c r="OEA45" s="60"/>
      <c r="OEF45"/>
      <c r="OEG45" s="8"/>
      <c r="OEH45"/>
      <c r="OEI45" s="60"/>
      <c r="OEN45"/>
      <c r="OEO45" s="8"/>
      <c r="OEP45"/>
      <c r="OEQ45" s="60"/>
      <c r="OEV45"/>
      <c r="OEW45" s="8"/>
      <c r="OEX45"/>
      <c r="OEY45" s="60"/>
      <c r="OFD45"/>
      <c r="OFE45" s="8"/>
      <c r="OFF45"/>
      <c r="OFG45" s="60"/>
      <c r="OFL45"/>
      <c r="OFM45" s="8"/>
      <c r="OFN45"/>
      <c r="OFO45" s="60"/>
      <c r="OFT45"/>
      <c r="OFU45" s="8"/>
      <c r="OFV45"/>
      <c r="OFW45" s="60"/>
      <c r="OGB45"/>
      <c r="OGC45" s="8"/>
      <c r="OGD45"/>
      <c r="OGE45" s="60"/>
      <c r="OGJ45"/>
      <c r="OGK45" s="8"/>
      <c r="OGL45"/>
      <c r="OGM45" s="60"/>
      <c r="OGR45"/>
      <c r="OGS45" s="8"/>
      <c r="OGT45"/>
      <c r="OGU45" s="60"/>
      <c r="OGZ45"/>
      <c r="OHA45" s="8"/>
      <c r="OHB45"/>
      <c r="OHC45" s="60"/>
      <c r="OHH45"/>
      <c r="OHI45" s="8"/>
      <c r="OHJ45"/>
      <c r="OHK45" s="60"/>
      <c r="OHP45"/>
      <c r="OHQ45" s="8"/>
      <c r="OHR45"/>
      <c r="OHS45" s="60"/>
      <c r="OHX45"/>
      <c r="OHY45" s="8"/>
      <c r="OHZ45"/>
      <c r="OIA45" s="60"/>
      <c r="OIF45"/>
      <c r="OIG45" s="8"/>
      <c r="OIH45"/>
      <c r="OII45" s="60"/>
      <c r="OIN45"/>
      <c r="OIO45" s="8"/>
      <c r="OIP45"/>
      <c r="OIQ45" s="60"/>
      <c r="OIV45"/>
      <c r="OIW45" s="8"/>
      <c r="OIX45"/>
      <c r="OIY45" s="60"/>
      <c r="OJD45"/>
      <c r="OJE45" s="8"/>
      <c r="OJF45"/>
      <c r="OJG45" s="60"/>
      <c r="OJL45"/>
      <c r="OJM45" s="8"/>
      <c r="OJN45"/>
      <c r="OJO45" s="60"/>
      <c r="OJT45"/>
      <c r="OJU45" s="8"/>
      <c r="OJV45"/>
      <c r="OJW45" s="60"/>
      <c r="OKB45"/>
      <c r="OKC45" s="8"/>
      <c r="OKD45"/>
      <c r="OKE45" s="60"/>
      <c r="OKJ45"/>
      <c r="OKK45" s="8"/>
      <c r="OKL45"/>
      <c r="OKM45" s="60"/>
      <c r="OKR45"/>
      <c r="OKS45" s="8"/>
      <c r="OKT45"/>
      <c r="OKU45" s="60"/>
      <c r="OKZ45"/>
      <c r="OLA45" s="8"/>
      <c r="OLB45"/>
      <c r="OLC45" s="60"/>
      <c r="OLH45"/>
      <c r="OLI45" s="8"/>
      <c r="OLJ45"/>
      <c r="OLK45" s="60"/>
      <c r="OLP45"/>
      <c r="OLQ45" s="8"/>
      <c r="OLR45"/>
      <c r="OLS45" s="60"/>
      <c r="OLX45"/>
      <c r="OLY45" s="8"/>
      <c r="OLZ45"/>
      <c r="OMA45" s="60"/>
      <c r="OMF45"/>
      <c r="OMG45" s="8"/>
      <c r="OMH45"/>
      <c r="OMI45" s="60"/>
      <c r="OMN45"/>
      <c r="OMO45" s="8"/>
      <c r="OMP45"/>
      <c r="OMQ45" s="60"/>
      <c r="OMV45"/>
      <c r="OMW45" s="8"/>
      <c r="OMX45"/>
      <c r="OMY45" s="60"/>
      <c r="OND45"/>
      <c r="ONE45" s="8"/>
      <c r="ONF45"/>
      <c r="ONG45" s="60"/>
      <c r="ONL45"/>
      <c r="ONM45" s="8"/>
      <c r="ONN45"/>
      <c r="ONO45" s="60"/>
      <c r="ONT45"/>
      <c r="ONU45" s="8"/>
      <c r="ONV45"/>
      <c r="ONW45" s="60"/>
      <c r="OOB45"/>
      <c r="OOC45" s="8"/>
      <c r="OOD45"/>
      <c r="OOE45" s="60"/>
      <c r="OOJ45"/>
      <c r="OOK45" s="8"/>
      <c r="OOL45"/>
      <c r="OOM45" s="60"/>
      <c r="OOR45"/>
      <c r="OOS45" s="8"/>
      <c r="OOT45"/>
      <c r="OOU45" s="60"/>
      <c r="OOZ45"/>
      <c r="OPA45" s="8"/>
      <c r="OPB45"/>
      <c r="OPC45" s="60"/>
      <c r="OPH45"/>
      <c r="OPI45" s="8"/>
      <c r="OPJ45"/>
      <c r="OPK45" s="60"/>
      <c r="OPP45"/>
      <c r="OPQ45" s="8"/>
      <c r="OPR45"/>
      <c r="OPS45" s="60"/>
      <c r="OPX45"/>
      <c r="OPY45" s="8"/>
      <c r="OPZ45"/>
      <c r="OQA45" s="60"/>
      <c r="OQF45"/>
      <c r="OQG45" s="8"/>
      <c r="OQH45"/>
      <c r="OQI45" s="60"/>
      <c r="OQN45"/>
      <c r="OQO45" s="8"/>
      <c r="OQP45"/>
      <c r="OQQ45" s="60"/>
      <c r="OQV45"/>
      <c r="OQW45" s="8"/>
      <c r="OQX45"/>
      <c r="OQY45" s="60"/>
      <c r="ORD45"/>
      <c r="ORE45" s="8"/>
      <c r="ORF45"/>
      <c r="ORG45" s="60"/>
      <c r="ORL45"/>
      <c r="ORM45" s="8"/>
      <c r="ORN45"/>
      <c r="ORO45" s="60"/>
      <c r="ORT45"/>
      <c r="ORU45" s="8"/>
      <c r="ORV45"/>
      <c r="ORW45" s="60"/>
      <c r="OSB45"/>
      <c r="OSC45" s="8"/>
      <c r="OSD45"/>
      <c r="OSE45" s="60"/>
      <c r="OSJ45"/>
      <c r="OSK45" s="8"/>
      <c r="OSL45"/>
      <c r="OSM45" s="60"/>
      <c r="OSR45"/>
      <c r="OSS45" s="8"/>
      <c r="OST45"/>
      <c r="OSU45" s="60"/>
      <c r="OSZ45"/>
      <c r="OTA45" s="8"/>
      <c r="OTB45"/>
      <c r="OTC45" s="60"/>
      <c r="OTH45"/>
      <c r="OTI45" s="8"/>
      <c r="OTJ45"/>
      <c r="OTK45" s="60"/>
      <c r="OTP45"/>
      <c r="OTQ45" s="8"/>
      <c r="OTR45"/>
      <c r="OTS45" s="60"/>
      <c r="OTX45"/>
      <c r="OTY45" s="8"/>
      <c r="OTZ45"/>
      <c r="OUA45" s="60"/>
      <c r="OUF45"/>
      <c r="OUG45" s="8"/>
      <c r="OUH45"/>
      <c r="OUI45" s="60"/>
      <c r="OUN45"/>
      <c r="OUO45" s="8"/>
      <c r="OUP45"/>
      <c r="OUQ45" s="60"/>
      <c r="OUV45"/>
      <c r="OUW45" s="8"/>
      <c r="OUX45"/>
      <c r="OUY45" s="60"/>
      <c r="OVD45"/>
      <c r="OVE45" s="8"/>
      <c r="OVF45"/>
      <c r="OVG45" s="60"/>
      <c r="OVL45"/>
      <c r="OVM45" s="8"/>
      <c r="OVN45"/>
      <c r="OVO45" s="60"/>
      <c r="OVT45"/>
      <c r="OVU45" s="8"/>
      <c r="OVV45"/>
      <c r="OVW45" s="60"/>
      <c r="OWB45"/>
      <c r="OWC45" s="8"/>
      <c r="OWD45"/>
      <c r="OWE45" s="60"/>
      <c r="OWJ45"/>
      <c r="OWK45" s="8"/>
      <c r="OWL45"/>
      <c r="OWM45" s="60"/>
      <c r="OWR45"/>
      <c r="OWS45" s="8"/>
      <c r="OWT45"/>
      <c r="OWU45" s="60"/>
      <c r="OWZ45"/>
      <c r="OXA45" s="8"/>
      <c r="OXB45"/>
      <c r="OXC45" s="60"/>
      <c r="OXH45"/>
      <c r="OXI45" s="8"/>
      <c r="OXJ45"/>
      <c r="OXK45" s="60"/>
      <c r="OXP45"/>
      <c r="OXQ45" s="8"/>
      <c r="OXR45"/>
      <c r="OXS45" s="60"/>
      <c r="OXX45"/>
      <c r="OXY45" s="8"/>
      <c r="OXZ45"/>
      <c r="OYA45" s="60"/>
      <c r="OYF45"/>
      <c r="OYG45" s="8"/>
      <c r="OYH45"/>
      <c r="OYI45" s="60"/>
      <c r="OYN45"/>
      <c r="OYO45" s="8"/>
      <c r="OYP45"/>
      <c r="OYQ45" s="60"/>
      <c r="OYV45"/>
      <c r="OYW45" s="8"/>
      <c r="OYX45"/>
      <c r="OYY45" s="60"/>
      <c r="OZD45"/>
      <c r="OZE45" s="8"/>
      <c r="OZF45"/>
      <c r="OZG45" s="60"/>
      <c r="OZL45"/>
      <c r="OZM45" s="8"/>
      <c r="OZN45"/>
      <c r="OZO45" s="60"/>
      <c r="OZT45"/>
      <c r="OZU45" s="8"/>
      <c r="OZV45"/>
      <c r="OZW45" s="60"/>
      <c r="PAB45"/>
      <c r="PAC45" s="8"/>
      <c r="PAD45"/>
      <c r="PAE45" s="60"/>
      <c r="PAJ45"/>
      <c r="PAK45" s="8"/>
      <c r="PAL45"/>
      <c r="PAM45" s="60"/>
      <c r="PAR45"/>
      <c r="PAS45" s="8"/>
      <c r="PAT45"/>
      <c r="PAU45" s="60"/>
      <c r="PAZ45"/>
      <c r="PBA45" s="8"/>
      <c r="PBB45"/>
      <c r="PBC45" s="60"/>
      <c r="PBH45"/>
      <c r="PBI45" s="8"/>
      <c r="PBJ45"/>
      <c r="PBK45" s="60"/>
      <c r="PBP45"/>
      <c r="PBQ45" s="8"/>
      <c r="PBR45"/>
      <c r="PBS45" s="60"/>
      <c r="PBX45"/>
      <c r="PBY45" s="8"/>
      <c r="PBZ45"/>
      <c r="PCA45" s="60"/>
      <c r="PCF45"/>
      <c r="PCG45" s="8"/>
      <c r="PCH45"/>
      <c r="PCI45" s="60"/>
      <c r="PCN45"/>
      <c r="PCO45" s="8"/>
      <c r="PCP45"/>
      <c r="PCQ45" s="60"/>
      <c r="PCV45"/>
      <c r="PCW45" s="8"/>
      <c r="PCX45"/>
      <c r="PCY45" s="60"/>
      <c r="PDD45"/>
      <c r="PDE45" s="8"/>
      <c r="PDF45"/>
      <c r="PDG45" s="60"/>
      <c r="PDL45"/>
      <c r="PDM45" s="8"/>
      <c r="PDN45"/>
      <c r="PDO45" s="60"/>
      <c r="PDT45"/>
      <c r="PDU45" s="8"/>
      <c r="PDV45"/>
      <c r="PDW45" s="60"/>
      <c r="PEB45"/>
      <c r="PEC45" s="8"/>
      <c r="PED45"/>
      <c r="PEE45" s="60"/>
      <c r="PEJ45"/>
      <c r="PEK45" s="8"/>
      <c r="PEL45"/>
      <c r="PEM45" s="60"/>
      <c r="PER45"/>
      <c r="PES45" s="8"/>
      <c r="PET45"/>
      <c r="PEU45" s="60"/>
      <c r="PEZ45"/>
      <c r="PFA45" s="8"/>
      <c r="PFB45"/>
      <c r="PFC45" s="60"/>
      <c r="PFH45"/>
      <c r="PFI45" s="8"/>
      <c r="PFJ45"/>
      <c r="PFK45" s="60"/>
      <c r="PFP45"/>
      <c r="PFQ45" s="8"/>
      <c r="PFR45"/>
      <c r="PFS45" s="60"/>
      <c r="PFX45"/>
      <c r="PFY45" s="8"/>
      <c r="PFZ45"/>
      <c r="PGA45" s="60"/>
      <c r="PGF45"/>
      <c r="PGG45" s="8"/>
      <c r="PGH45"/>
      <c r="PGI45" s="60"/>
      <c r="PGN45"/>
      <c r="PGO45" s="8"/>
      <c r="PGP45"/>
      <c r="PGQ45" s="60"/>
      <c r="PGV45"/>
      <c r="PGW45" s="8"/>
      <c r="PGX45"/>
      <c r="PGY45" s="60"/>
      <c r="PHD45"/>
      <c r="PHE45" s="8"/>
      <c r="PHF45"/>
      <c r="PHG45" s="60"/>
      <c r="PHL45"/>
      <c r="PHM45" s="8"/>
      <c r="PHN45"/>
      <c r="PHO45" s="60"/>
      <c r="PHT45"/>
      <c r="PHU45" s="8"/>
      <c r="PHV45"/>
      <c r="PHW45" s="60"/>
      <c r="PIB45"/>
      <c r="PIC45" s="8"/>
      <c r="PID45"/>
      <c r="PIE45" s="60"/>
      <c r="PIJ45"/>
      <c r="PIK45" s="8"/>
      <c r="PIL45"/>
      <c r="PIM45" s="60"/>
      <c r="PIR45"/>
      <c r="PIS45" s="8"/>
      <c r="PIT45"/>
      <c r="PIU45" s="60"/>
      <c r="PIZ45"/>
      <c r="PJA45" s="8"/>
      <c r="PJB45"/>
      <c r="PJC45" s="60"/>
      <c r="PJH45"/>
      <c r="PJI45" s="8"/>
      <c r="PJJ45"/>
      <c r="PJK45" s="60"/>
      <c r="PJP45"/>
      <c r="PJQ45" s="8"/>
      <c r="PJR45"/>
      <c r="PJS45" s="60"/>
      <c r="PJX45"/>
      <c r="PJY45" s="8"/>
      <c r="PJZ45"/>
      <c r="PKA45" s="60"/>
      <c r="PKF45"/>
      <c r="PKG45" s="8"/>
      <c r="PKH45"/>
      <c r="PKI45" s="60"/>
      <c r="PKN45"/>
      <c r="PKO45" s="8"/>
      <c r="PKP45"/>
      <c r="PKQ45" s="60"/>
      <c r="PKV45"/>
      <c r="PKW45" s="8"/>
      <c r="PKX45"/>
      <c r="PKY45" s="60"/>
      <c r="PLD45"/>
      <c r="PLE45" s="8"/>
      <c r="PLF45"/>
      <c r="PLG45" s="60"/>
      <c r="PLL45"/>
      <c r="PLM45" s="8"/>
      <c r="PLN45"/>
      <c r="PLO45" s="60"/>
      <c r="PLT45"/>
      <c r="PLU45" s="8"/>
      <c r="PLV45"/>
      <c r="PLW45" s="60"/>
      <c r="PMB45"/>
      <c r="PMC45" s="8"/>
      <c r="PMD45"/>
      <c r="PME45" s="60"/>
      <c r="PMJ45"/>
      <c r="PMK45" s="8"/>
      <c r="PML45"/>
      <c r="PMM45" s="60"/>
      <c r="PMR45"/>
      <c r="PMS45" s="8"/>
      <c r="PMT45"/>
      <c r="PMU45" s="60"/>
      <c r="PMZ45"/>
      <c r="PNA45" s="8"/>
      <c r="PNB45"/>
      <c r="PNC45" s="60"/>
      <c r="PNH45"/>
      <c r="PNI45" s="8"/>
      <c r="PNJ45"/>
      <c r="PNK45" s="60"/>
      <c r="PNP45"/>
      <c r="PNQ45" s="8"/>
      <c r="PNR45"/>
      <c r="PNS45" s="60"/>
      <c r="PNX45"/>
      <c r="PNY45" s="8"/>
      <c r="PNZ45"/>
      <c r="POA45" s="60"/>
      <c r="POF45"/>
      <c r="POG45" s="8"/>
      <c r="POH45"/>
      <c r="POI45" s="60"/>
      <c r="PON45"/>
      <c r="POO45" s="8"/>
      <c r="POP45"/>
      <c r="POQ45" s="60"/>
      <c r="POV45"/>
      <c r="POW45" s="8"/>
      <c r="POX45"/>
      <c r="POY45" s="60"/>
      <c r="PPD45"/>
      <c r="PPE45" s="8"/>
      <c r="PPF45"/>
      <c r="PPG45" s="60"/>
      <c r="PPL45"/>
      <c r="PPM45" s="8"/>
      <c r="PPN45"/>
      <c r="PPO45" s="60"/>
      <c r="PPT45"/>
      <c r="PPU45" s="8"/>
      <c r="PPV45"/>
      <c r="PPW45" s="60"/>
      <c r="PQB45"/>
      <c r="PQC45" s="8"/>
      <c r="PQD45"/>
      <c r="PQE45" s="60"/>
      <c r="PQJ45"/>
      <c r="PQK45" s="8"/>
      <c r="PQL45"/>
      <c r="PQM45" s="60"/>
      <c r="PQR45"/>
      <c r="PQS45" s="8"/>
      <c r="PQT45"/>
      <c r="PQU45" s="60"/>
      <c r="PQZ45"/>
      <c r="PRA45" s="8"/>
      <c r="PRB45"/>
      <c r="PRC45" s="60"/>
      <c r="PRH45"/>
      <c r="PRI45" s="8"/>
      <c r="PRJ45"/>
      <c r="PRK45" s="60"/>
      <c r="PRP45"/>
      <c r="PRQ45" s="8"/>
      <c r="PRR45"/>
      <c r="PRS45" s="60"/>
      <c r="PRX45"/>
      <c r="PRY45" s="8"/>
      <c r="PRZ45"/>
      <c r="PSA45" s="60"/>
      <c r="PSF45"/>
      <c r="PSG45" s="8"/>
      <c r="PSH45"/>
      <c r="PSI45" s="60"/>
      <c r="PSN45"/>
      <c r="PSO45" s="8"/>
      <c r="PSP45"/>
      <c r="PSQ45" s="60"/>
      <c r="PSV45"/>
      <c r="PSW45" s="8"/>
      <c r="PSX45"/>
      <c r="PSY45" s="60"/>
      <c r="PTD45"/>
      <c r="PTE45" s="8"/>
      <c r="PTF45"/>
      <c r="PTG45" s="60"/>
      <c r="PTL45"/>
      <c r="PTM45" s="8"/>
      <c r="PTN45"/>
      <c r="PTO45" s="60"/>
      <c r="PTT45"/>
      <c r="PTU45" s="8"/>
      <c r="PTV45"/>
      <c r="PTW45" s="60"/>
      <c r="PUB45"/>
      <c r="PUC45" s="8"/>
      <c r="PUD45"/>
      <c r="PUE45" s="60"/>
      <c r="PUJ45"/>
      <c r="PUK45" s="8"/>
      <c r="PUL45"/>
      <c r="PUM45" s="60"/>
      <c r="PUR45"/>
      <c r="PUS45" s="8"/>
      <c r="PUT45"/>
      <c r="PUU45" s="60"/>
      <c r="PUZ45"/>
      <c r="PVA45" s="8"/>
      <c r="PVB45"/>
      <c r="PVC45" s="60"/>
      <c r="PVH45"/>
      <c r="PVI45" s="8"/>
      <c r="PVJ45"/>
      <c r="PVK45" s="60"/>
      <c r="PVP45"/>
      <c r="PVQ45" s="8"/>
      <c r="PVR45"/>
      <c r="PVS45" s="60"/>
      <c r="PVX45"/>
      <c r="PVY45" s="8"/>
      <c r="PVZ45"/>
      <c r="PWA45" s="60"/>
      <c r="PWF45"/>
      <c r="PWG45" s="8"/>
      <c r="PWH45"/>
      <c r="PWI45" s="60"/>
      <c r="PWN45"/>
      <c r="PWO45" s="8"/>
      <c r="PWP45"/>
      <c r="PWQ45" s="60"/>
      <c r="PWV45"/>
      <c r="PWW45" s="8"/>
      <c r="PWX45"/>
      <c r="PWY45" s="60"/>
      <c r="PXD45"/>
      <c r="PXE45" s="8"/>
      <c r="PXF45"/>
      <c r="PXG45" s="60"/>
      <c r="PXL45"/>
      <c r="PXM45" s="8"/>
      <c r="PXN45"/>
      <c r="PXO45" s="60"/>
      <c r="PXT45"/>
      <c r="PXU45" s="8"/>
      <c r="PXV45"/>
      <c r="PXW45" s="60"/>
      <c r="PYB45"/>
      <c r="PYC45" s="8"/>
      <c r="PYD45"/>
      <c r="PYE45" s="60"/>
      <c r="PYJ45"/>
      <c r="PYK45" s="8"/>
      <c r="PYL45"/>
      <c r="PYM45" s="60"/>
      <c r="PYR45"/>
      <c r="PYS45" s="8"/>
      <c r="PYT45"/>
      <c r="PYU45" s="60"/>
      <c r="PYZ45"/>
      <c r="PZA45" s="8"/>
      <c r="PZB45"/>
      <c r="PZC45" s="60"/>
      <c r="PZH45"/>
      <c r="PZI45" s="8"/>
      <c r="PZJ45"/>
      <c r="PZK45" s="60"/>
      <c r="PZP45"/>
      <c r="PZQ45" s="8"/>
      <c r="PZR45"/>
      <c r="PZS45" s="60"/>
      <c r="PZX45"/>
      <c r="PZY45" s="8"/>
      <c r="PZZ45"/>
      <c r="QAA45" s="60"/>
      <c r="QAF45"/>
      <c r="QAG45" s="8"/>
      <c r="QAH45"/>
      <c r="QAI45" s="60"/>
      <c r="QAN45"/>
      <c r="QAO45" s="8"/>
      <c r="QAP45"/>
      <c r="QAQ45" s="60"/>
      <c r="QAV45"/>
      <c r="QAW45" s="8"/>
      <c r="QAX45"/>
      <c r="QAY45" s="60"/>
      <c r="QBD45"/>
      <c r="QBE45" s="8"/>
      <c r="QBF45"/>
      <c r="QBG45" s="60"/>
      <c r="QBL45"/>
      <c r="QBM45" s="8"/>
      <c r="QBN45"/>
      <c r="QBO45" s="60"/>
      <c r="QBT45"/>
      <c r="QBU45" s="8"/>
      <c r="QBV45"/>
      <c r="QBW45" s="60"/>
      <c r="QCB45"/>
      <c r="QCC45" s="8"/>
      <c r="QCD45"/>
      <c r="QCE45" s="60"/>
      <c r="QCJ45"/>
      <c r="QCK45" s="8"/>
      <c r="QCL45"/>
      <c r="QCM45" s="60"/>
      <c r="QCR45"/>
      <c r="QCS45" s="8"/>
      <c r="QCT45"/>
      <c r="QCU45" s="60"/>
      <c r="QCZ45"/>
      <c r="QDA45" s="8"/>
      <c r="QDB45"/>
      <c r="QDC45" s="60"/>
      <c r="QDH45"/>
      <c r="QDI45" s="8"/>
      <c r="QDJ45"/>
      <c r="QDK45" s="60"/>
      <c r="QDP45"/>
      <c r="QDQ45" s="8"/>
      <c r="QDR45"/>
      <c r="QDS45" s="60"/>
      <c r="QDX45"/>
      <c r="QDY45" s="8"/>
      <c r="QDZ45"/>
      <c r="QEA45" s="60"/>
      <c r="QEF45"/>
      <c r="QEG45" s="8"/>
      <c r="QEH45"/>
      <c r="QEI45" s="60"/>
      <c r="QEN45"/>
      <c r="QEO45" s="8"/>
      <c r="QEP45"/>
      <c r="QEQ45" s="60"/>
      <c r="QEV45"/>
      <c r="QEW45" s="8"/>
      <c r="QEX45"/>
      <c r="QEY45" s="60"/>
      <c r="QFD45"/>
      <c r="QFE45" s="8"/>
      <c r="QFF45"/>
      <c r="QFG45" s="60"/>
      <c r="QFL45"/>
      <c r="QFM45" s="8"/>
      <c r="QFN45"/>
      <c r="QFO45" s="60"/>
      <c r="QFT45"/>
      <c r="QFU45" s="8"/>
      <c r="QFV45"/>
      <c r="QFW45" s="60"/>
      <c r="QGB45"/>
      <c r="QGC45" s="8"/>
      <c r="QGD45"/>
      <c r="QGE45" s="60"/>
      <c r="QGJ45"/>
      <c r="QGK45" s="8"/>
      <c r="QGL45"/>
      <c r="QGM45" s="60"/>
      <c r="QGR45"/>
      <c r="QGS45" s="8"/>
      <c r="QGT45"/>
      <c r="QGU45" s="60"/>
      <c r="QGZ45"/>
      <c r="QHA45" s="8"/>
      <c r="QHB45"/>
      <c r="QHC45" s="60"/>
      <c r="QHH45"/>
      <c r="QHI45" s="8"/>
      <c r="QHJ45"/>
      <c r="QHK45" s="60"/>
      <c r="QHP45"/>
      <c r="QHQ45" s="8"/>
      <c r="QHR45"/>
      <c r="QHS45" s="60"/>
      <c r="QHX45"/>
      <c r="QHY45" s="8"/>
      <c r="QHZ45"/>
      <c r="QIA45" s="60"/>
      <c r="QIF45"/>
      <c r="QIG45" s="8"/>
      <c r="QIH45"/>
      <c r="QII45" s="60"/>
      <c r="QIN45"/>
      <c r="QIO45" s="8"/>
      <c r="QIP45"/>
      <c r="QIQ45" s="60"/>
      <c r="QIV45"/>
      <c r="QIW45" s="8"/>
      <c r="QIX45"/>
      <c r="QIY45" s="60"/>
      <c r="QJD45"/>
      <c r="QJE45" s="8"/>
      <c r="QJF45"/>
      <c r="QJG45" s="60"/>
      <c r="QJL45"/>
      <c r="QJM45" s="8"/>
      <c r="QJN45"/>
      <c r="QJO45" s="60"/>
      <c r="QJT45"/>
      <c r="QJU45" s="8"/>
      <c r="QJV45"/>
      <c r="QJW45" s="60"/>
      <c r="QKB45"/>
      <c r="QKC45" s="8"/>
      <c r="QKD45"/>
      <c r="QKE45" s="60"/>
      <c r="QKJ45"/>
      <c r="QKK45" s="8"/>
      <c r="QKL45"/>
      <c r="QKM45" s="60"/>
      <c r="QKR45"/>
      <c r="QKS45" s="8"/>
      <c r="QKT45"/>
      <c r="QKU45" s="60"/>
      <c r="QKZ45"/>
      <c r="QLA45" s="8"/>
      <c r="QLB45"/>
      <c r="QLC45" s="60"/>
      <c r="QLH45"/>
      <c r="QLI45" s="8"/>
      <c r="QLJ45"/>
      <c r="QLK45" s="60"/>
      <c r="QLP45"/>
      <c r="QLQ45" s="8"/>
      <c r="QLR45"/>
      <c r="QLS45" s="60"/>
      <c r="QLX45"/>
      <c r="QLY45" s="8"/>
      <c r="QLZ45"/>
      <c r="QMA45" s="60"/>
      <c r="QMF45"/>
      <c r="QMG45" s="8"/>
      <c r="QMH45"/>
      <c r="QMI45" s="60"/>
      <c r="QMN45"/>
      <c r="QMO45" s="8"/>
      <c r="QMP45"/>
      <c r="QMQ45" s="60"/>
      <c r="QMV45"/>
      <c r="QMW45" s="8"/>
      <c r="QMX45"/>
      <c r="QMY45" s="60"/>
      <c r="QND45"/>
      <c r="QNE45" s="8"/>
      <c r="QNF45"/>
      <c r="QNG45" s="60"/>
      <c r="QNL45"/>
      <c r="QNM45" s="8"/>
      <c r="QNN45"/>
      <c r="QNO45" s="60"/>
      <c r="QNT45"/>
      <c r="QNU45" s="8"/>
      <c r="QNV45"/>
      <c r="QNW45" s="60"/>
      <c r="QOB45"/>
      <c r="QOC45" s="8"/>
      <c r="QOD45"/>
      <c r="QOE45" s="60"/>
      <c r="QOJ45"/>
      <c r="QOK45" s="8"/>
      <c r="QOL45"/>
      <c r="QOM45" s="60"/>
      <c r="QOR45"/>
      <c r="QOS45" s="8"/>
      <c r="QOT45"/>
      <c r="QOU45" s="60"/>
      <c r="QOZ45"/>
      <c r="QPA45" s="8"/>
      <c r="QPB45"/>
      <c r="QPC45" s="60"/>
      <c r="QPH45"/>
      <c r="QPI45" s="8"/>
      <c r="QPJ45"/>
      <c r="QPK45" s="60"/>
      <c r="QPP45"/>
      <c r="QPQ45" s="8"/>
      <c r="QPR45"/>
      <c r="QPS45" s="60"/>
      <c r="QPX45"/>
      <c r="QPY45" s="8"/>
      <c r="QPZ45"/>
      <c r="QQA45" s="60"/>
      <c r="QQF45"/>
      <c r="QQG45" s="8"/>
      <c r="QQH45"/>
      <c r="QQI45" s="60"/>
      <c r="QQN45"/>
      <c r="QQO45" s="8"/>
      <c r="QQP45"/>
      <c r="QQQ45" s="60"/>
      <c r="QQV45"/>
      <c r="QQW45" s="8"/>
      <c r="QQX45"/>
      <c r="QQY45" s="60"/>
      <c r="QRD45"/>
      <c r="QRE45" s="8"/>
      <c r="QRF45"/>
      <c r="QRG45" s="60"/>
      <c r="QRL45"/>
      <c r="QRM45" s="8"/>
      <c r="QRN45"/>
      <c r="QRO45" s="60"/>
      <c r="QRT45"/>
      <c r="QRU45" s="8"/>
      <c r="QRV45"/>
      <c r="QRW45" s="60"/>
      <c r="QSB45"/>
      <c r="QSC45" s="8"/>
      <c r="QSD45"/>
      <c r="QSE45" s="60"/>
      <c r="QSJ45"/>
      <c r="QSK45" s="8"/>
      <c r="QSL45"/>
      <c r="QSM45" s="60"/>
      <c r="QSR45"/>
      <c r="QSS45" s="8"/>
      <c r="QST45"/>
      <c r="QSU45" s="60"/>
      <c r="QSZ45"/>
      <c r="QTA45" s="8"/>
      <c r="QTB45"/>
      <c r="QTC45" s="60"/>
      <c r="QTH45"/>
      <c r="QTI45" s="8"/>
      <c r="QTJ45"/>
      <c r="QTK45" s="60"/>
      <c r="QTP45"/>
      <c r="QTQ45" s="8"/>
      <c r="QTR45"/>
      <c r="QTS45" s="60"/>
      <c r="QTX45"/>
      <c r="QTY45" s="8"/>
      <c r="QTZ45"/>
      <c r="QUA45" s="60"/>
      <c r="QUF45"/>
      <c r="QUG45" s="8"/>
      <c r="QUH45"/>
      <c r="QUI45" s="60"/>
      <c r="QUN45"/>
      <c r="QUO45" s="8"/>
      <c r="QUP45"/>
      <c r="QUQ45" s="60"/>
      <c r="QUV45"/>
      <c r="QUW45" s="8"/>
      <c r="QUX45"/>
      <c r="QUY45" s="60"/>
      <c r="QVD45"/>
      <c r="QVE45" s="8"/>
      <c r="QVF45"/>
      <c r="QVG45" s="60"/>
      <c r="QVL45"/>
      <c r="QVM45" s="8"/>
      <c r="QVN45"/>
      <c r="QVO45" s="60"/>
      <c r="QVT45"/>
      <c r="QVU45" s="8"/>
      <c r="QVV45"/>
      <c r="QVW45" s="60"/>
      <c r="QWB45"/>
      <c r="QWC45" s="8"/>
      <c r="QWD45"/>
      <c r="QWE45" s="60"/>
      <c r="QWJ45"/>
      <c r="QWK45" s="8"/>
      <c r="QWL45"/>
      <c r="QWM45" s="60"/>
      <c r="QWR45"/>
      <c r="QWS45" s="8"/>
      <c r="QWT45"/>
      <c r="QWU45" s="60"/>
      <c r="QWZ45"/>
      <c r="QXA45" s="8"/>
      <c r="QXB45"/>
      <c r="QXC45" s="60"/>
      <c r="QXH45"/>
      <c r="QXI45" s="8"/>
      <c r="QXJ45"/>
      <c r="QXK45" s="60"/>
      <c r="QXP45"/>
      <c r="QXQ45" s="8"/>
      <c r="QXR45"/>
      <c r="QXS45" s="60"/>
      <c r="QXX45"/>
      <c r="QXY45" s="8"/>
      <c r="QXZ45"/>
      <c r="QYA45" s="60"/>
      <c r="QYF45"/>
      <c r="QYG45" s="8"/>
      <c r="QYH45"/>
      <c r="QYI45" s="60"/>
      <c r="QYN45"/>
      <c r="QYO45" s="8"/>
      <c r="QYP45"/>
      <c r="QYQ45" s="60"/>
      <c r="QYV45"/>
      <c r="QYW45" s="8"/>
      <c r="QYX45"/>
      <c r="QYY45" s="60"/>
      <c r="QZD45"/>
      <c r="QZE45" s="8"/>
      <c r="QZF45"/>
      <c r="QZG45" s="60"/>
      <c r="QZL45"/>
      <c r="QZM45" s="8"/>
      <c r="QZN45"/>
      <c r="QZO45" s="60"/>
      <c r="QZT45"/>
      <c r="QZU45" s="8"/>
      <c r="QZV45"/>
      <c r="QZW45" s="60"/>
      <c r="RAB45"/>
      <c r="RAC45" s="8"/>
      <c r="RAD45"/>
      <c r="RAE45" s="60"/>
      <c r="RAJ45"/>
      <c r="RAK45" s="8"/>
      <c r="RAL45"/>
      <c r="RAM45" s="60"/>
      <c r="RAR45"/>
      <c r="RAS45" s="8"/>
      <c r="RAT45"/>
      <c r="RAU45" s="60"/>
      <c r="RAZ45"/>
      <c r="RBA45" s="8"/>
      <c r="RBB45"/>
      <c r="RBC45" s="60"/>
      <c r="RBH45"/>
      <c r="RBI45" s="8"/>
      <c r="RBJ45"/>
      <c r="RBK45" s="60"/>
      <c r="RBP45"/>
      <c r="RBQ45" s="8"/>
      <c r="RBR45"/>
      <c r="RBS45" s="60"/>
      <c r="RBX45"/>
      <c r="RBY45" s="8"/>
      <c r="RBZ45"/>
      <c r="RCA45" s="60"/>
      <c r="RCF45"/>
      <c r="RCG45" s="8"/>
      <c r="RCH45"/>
      <c r="RCI45" s="60"/>
      <c r="RCN45"/>
      <c r="RCO45" s="8"/>
      <c r="RCP45"/>
      <c r="RCQ45" s="60"/>
      <c r="RCV45"/>
      <c r="RCW45" s="8"/>
      <c r="RCX45"/>
      <c r="RCY45" s="60"/>
      <c r="RDD45"/>
      <c r="RDE45" s="8"/>
      <c r="RDF45"/>
      <c r="RDG45" s="60"/>
      <c r="RDL45"/>
      <c r="RDM45" s="8"/>
      <c r="RDN45"/>
      <c r="RDO45" s="60"/>
      <c r="RDT45"/>
      <c r="RDU45" s="8"/>
      <c r="RDV45"/>
      <c r="RDW45" s="60"/>
      <c r="REB45"/>
      <c r="REC45" s="8"/>
      <c r="RED45"/>
      <c r="REE45" s="60"/>
      <c r="REJ45"/>
      <c r="REK45" s="8"/>
      <c r="REL45"/>
      <c r="REM45" s="60"/>
      <c r="RER45"/>
      <c r="RES45" s="8"/>
      <c r="RET45"/>
      <c r="REU45" s="60"/>
      <c r="REZ45"/>
      <c r="RFA45" s="8"/>
      <c r="RFB45"/>
      <c r="RFC45" s="60"/>
      <c r="RFH45"/>
      <c r="RFI45" s="8"/>
      <c r="RFJ45"/>
      <c r="RFK45" s="60"/>
      <c r="RFP45"/>
      <c r="RFQ45" s="8"/>
      <c r="RFR45"/>
      <c r="RFS45" s="60"/>
      <c r="RFX45"/>
      <c r="RFY45" s="8"/>
      <c r="RFZ45"/>
      <c r="RGA45" s="60"/>
      <c r="RGF45"/>
      <c r="RGG45" s="8"/>
      <c r="RGH45"/>
      <c r="RGI45" s="60"/>
      <c r="RGN45"/>
      <c r="RGO45" s="8"/>
      <c r="RGP45"/>
      <c r="RGQ45" s="60"/>
      <c r="RGV45"/>
      <c r="RGW45" s="8"/>
      <c r="RGX45"/>
      <c r="RGY45" s="60"/>
      <c r="RHD45"/>
      <c r="RHE45" s="8"/>
      <c r="RHF45"/>
      <c r="RHG45" s="60"/>
      <c r="RHL45"/>
      <c r="RHM45" s="8"/>
      <c r="RHN45"/>
      <c r="RHO45" s="60"/>
      <c r="RHT45"/>
      <c r="RHU45" s="8"/>
      <c r="RHV45"/>
      <c r="RHW45" s="60"/>
      <c r="RIB45"/>
      <c r="RIC45" s="8"/>
      <c r="RID45"/>
      <c r="RIE45" s="60"/>
      <c r="RIJ45"/>
      <c r="RIK45" s="8"/>
      <c r="RIL45"/>
      <c r="RIM45" s="60"/>
      <c r="RIR45"/>
      <c r="RIS45" s="8"/>
      <c r="RIT45"/>
      <c r="RIU45" s="60"/>
      <c r="RIZ45"/>
      <c r="RJA45" s="8"/>
      <c r="RJB45"/>
      <c r="RJC45" s="60"/>
      <c r="RJH45"/>
      <c r="RJI45" s="8"/>
      <c r="RJJ45"/>
      <c r="RJK45" s="60"/>
      <c r="RJP45"/>
      <c r="RJQ45" s="8"/>
      <c r="RJR45"/>
      <c r="RJS45" s="60"/>
      <c r="RJX45"/>
      <c r="RJY45" s="8"/>
      <c r="RJZ45"/>
      <c r="RKA45" s="60"/>
      <c r="RKF45"/>
      <c r="RKG45" s="8"/>
      <c r="RKH45"/>
      <c r="RKI45" s="60"/>
      <c r="RKN45"/>
      <c r="RKO45" s="8"/>
      <c r="RKP45"/>
      <c r="RKQ45" s="60"/>
      <c r="RKV45"/>
      <c r="RKW45" s="8"/>
      <c r="RKX45"/>
      <c r="RKY45" s="60"/>
      <c r="RLD45"/>
      <c r="RLE45" s="8"/>
      <c r="RLF45"/>
      <c r="RLG45" s="60"/>
      <c r="RLL45"/>
      <c r="RLM45" s="8"/>
      <c r="RLN45"/>
      <c r="RLO45" s="60"/>
      <c r="RLT45"/>
      <c r="RLU45" s="8"/>
      <c r="RLV45"/>
      <c r="RLW45" s="60"/>
      <c r="RMB45"/>
      <c r="RMC45" s="8"/>
      <c r="RMD45"/>
      <c r="RME45" s="60"/>
      <c r="RMJ45"/>
      <c r="RMK45" s="8"/>
      <c r="RML45"/>
      <c r="RMM45" s="60"/>
      <c r="RMR45"/>
      <c r="RMS45" s="8"/>
      <c r="RMT45"/>
      <c r="RMU45" s="60"/>
      <c r="RMZ45"/>
      <c r="RNA45" s="8"/>
      <c r="RNB45"/>
      <c r="RNC45" s="60"/>
      <c r="RNH45"/>
      <c r="RNI45" s="8"/>
      <c r="RNJ45"/>
      <c r="RNK45" s="60"/>
      <c r="RNP45"/>
      <c r="RNQ45" s="8"/>
      <c r="RNR45"/>
      <c r="RNS45" s="60"/>
      <c r="RNX45"/>
      <c r="RNY45" s="8"/>
      <c r="RNZ45"/>
      <c r="ROA45" s="60"/>
      <c r="ROF45"/>
      <c r="ROG45" s="8"/>
      <c r="ROH45"/>
      <c r="ROI45" s="60"/>
      <c r="RON45"/>
      <c r="ROO45" s="8"/>
      <c r="ROP45"/>
      <c r="ROQ45" s="60"/>
      <c r="ROV45"/>
      <c r="ROW45" s="8"/>
      <c r="ROX45"/>
      <c r="ROY45" s="60"/>
      <c r="RPD45"/>
      <c r="RPE45" s="8"/>
      <c r="RPF45"/>
      <c r="RPG45" s="60"/>
      <c r="RPL45"/>
      <c r="RPM45" s="8"/>
      <c r="RPN45"/>
      <c r="RPO45" s="60"/>
      <c r="RPT45"/>
      <c r="RPU45" s="8"/>
      <c r="RPV45"/>
      <c r="RPW45" s="60"/>
      <c r="RQB45"/>
      <c r="RQC45" s="8"/>
      <c r="RQD45"/>
      <c r="RQE45" s="60"/>
      <c r="RQJ45"/>
      <c r="RQK45" s="8"/>
      <c r="RQL45"/>
      <c r="RQM45" s="60"/>
      <c r="RQR45"/>
      <c r="RQS45" s="8"/>
      <c r="RQT45"/>
      <c r="RQU45" s="60"/>
      <c r="RQZ45"/>
      <c r="RRA45" s="8"/>
      <c r="RRB45"/>
      <c r="RRC45" s="60"/>
      <c r="RRH45"/>
      <c r="RRI45" s="8"/>
      <c r="RRJ45"/>
      <c r="RRK45" s="60"/>
      <c r="RRP45"/>
      <c r="RRQ45" s="8"/>
      <c r="RRR45"/>
      <c r="RRS45" s="60"/>
      <c r="RRX45"/>
      <c r="RRY45" s="8"/>
      <c r="RRZ45"/>
      <c r="RSA45" s="60"/>
      <c r="RSF45"/>
      <c r="RSG45" s="8"/>
      <c r="RSH45"/>
      <c r="RSI45" s="60"/>
      <c r="RSN45"/>
      <c r="RSO45" s="8"/>
      <c r="RSP45"/>
      <c r="RSQ45" s="60"/>
      <c r="RSV45"/>
      <c r="RSW45" s="8"/>
      <c r="RSX45"/>
      <c r="RSY45" s="60"/>
      <c r="RTD45"/>
      <c r="RTE45" s="8"/>
      <c r="RTF45"/>
      <c r="RTG45" s="60"/>
      <c r="RTL45"/>
      <c r="RTM45" s="8"/>
      <c r="RTN45"/>
      <c r="RTO45" s="60"/>
      <c r="RTT45"/>
      <c r="RTU45" s="8"/>
      <c r="RTV45"/>
      <c r="RTW45" s="60"/>
      <c r="RUB45"/>
      <c r="RUC45" s="8"/>
      <c r="RUD45"/>
      <c r="RUE45" s="60"/>
      <c r="RUJ45"/>
      <c r="RUK45" s="8"/>
      <c r="RUL45"/>
      <c r="RUM45" s="60"/>
      <c r="RUR45"/>
      <c r="RUS45" s="8"/>
      <c r="RUT45"/>
      <c r="RUU45" s="60"/>
      <c r="RUZ45"/>
      <c r="RVA45" s="8"/>
      <c r="RVB45"/>
      <c r="RVC45" s="60"/>
      <c r="RVH45"/>
      <c r="RVI45" s="8"/>
      <c r="RVJ45"/>
      <c r="RVK45" s="60"/>
      <c r="RVP45"/>
      <c r="RVQ45" s="8"/>
      <c r="RVR45"/>
      <c r="RVS45" s="60"/>
      <c r="RVX45"/>
      <c r="RVY45" s="8"/>
      <c r="RVZ45"/>
      <c r="RWA45" s="60"/>
      <c r="RWF45"/>
      <c r="RWG45" s="8"/>
      <c r="RWH45"/>
      <c r="RWI45" s="60"/>
      <c r="RWN45"/>
      <c r="RWO45" s="8"/>
      <c r="RWP45"/>
      <c r="RWQ45" s="60"/>
      <c r="RWV45"/>
      <c r="RWW45" s="8"/>
      <c r="RWX45"/>
      <c r="RWY45" s="60"/>
      <c r="RXD45"/>
      <c r="RXE45" s="8"/>
      <c r="RXF45"/>
      <c r="RXG45" s="60"/>
      <c r="RXL45"/>
      <c r="RXM45" s="8"/>
      <c r="RXN45"/>
      <c r="RXO45" s="60"/>
      <c r="RXT45"/>
      <c r="RXU45" s="8"/>
      <c r="RXV45"/>
      <c r="RXW45" s="60"/>
      <c r="RYB45"/>
      <c r="RYC45" s="8"/>
      <c r="RYD45"/>
      <c r="RYE45" s="60"/>
      <c r="RYJ45"/>
      <c r="RYK45" s="8"/>
      <c r="RYL45"/>
      <c r="RYM45" s="60"/>
      <c r="RYR45"/>
      <c r="RYS45" s="8"/>
      <c r="RYT45"/>
      <c r="RYU45" s="60"/>
      <c r="RYZ45"/>
      <c r="RZA45" s="8"/>
      <c r="RZB45"/>
      <c r="RZC45" s="60"/>
      <c r="RZH45"/>
      <c r="RZI45" s="8"/>
      <c r="RZJ45"/>
      <c r="RZK45" s="60"/>
      <c r="RZP45"/>
      <c r="RZQ45" s="8"/>
      <c r="RZR45"/>
      <c r="RZS45" s="60"/>
      <c r="RZX45"/>
      <c r="RZY45" s="8"/>
      <c r="RZZ45"/>
      <c r="SAA45" s="60"/>
      <c r="SAF45"/>
      <c r="SAG45" s="8"/>
      <c r="SAH45"/>
      <c r="SAI45" s="60"/>
      <c r="SAN45"/>
      <c r="SAO45" s="8"/>
      <c r="SAP45"/>
      <c r="SAQ45" s="60"/>
      <c r="SAV45"/>
      <c r="SAW45" s="8"/>
      <c r="SAX45"/>
      <c r="SAY45" s="60"/>
      <c r="SBD45"/>
      <c r="SBE45" s="8"/>
      <c r="SBF45"/>
      <c r="SBG45" s="60"/>
      <c r="SBL45"/>
      <c r="SBM45" s="8"/>
      <c r="SBN45"/>
      <c r="SBO45" s="60"/>
      <c r="SBT45"/>
      <c r="SBU45" s="8"/>
      <c r="SBV45"/>
      <c r="SBW45" s="60"/>
      <c r="SCB45"/>
      <c r="SCC45" s="8"/>
      <c r="SCD45"/>
      <c r="SCE45" s="60"/>
      <c r="SCJ45"/>
      <c r="SCK45" s="8"/>
      <c r="SCL45"/>
      <c r="SCM45" s="60"/>
      <c r="SCR45"/>
      <c r="SCS45" s="8"/>
      <c r="SCT45"/>
      <c r="SCU45" s="60"/>
      <c r="SCZ45"/>
      <c r="SDA45" s="8"/>
      <c r="SDB45"/>
      <c r="SDC45" s="60"/>
      <c r="SDH45"/>
      <c r="SDI45" s="8"/>
      <c r="SDJ45"/>
      <c r="SDK45" s="60"/>
      <c r="SDP45"/>
      <c r="SDQ45" s="8"/>
      <c r="SDR45"/>
      <c r="SDS45" s="60"/>
      <c r="SDX45"/>
      <c r="SDY45" s="8"/>
      <c r="SDZ45"/>
      <c r="SEA45" s="60"/>
      <c r="SEF45"/>
      <c r="SEG45" s="8"/>
      <c r="SEH45"/>
      <c r="SEI45" s="60"/>
      <c r="SEN45"/>
      <c r="SEO45" s="8"/>
      <c r="SEP45"/>
      <c r="SEQ45" s="60"/>
      <c r="SEV45"/>
      <c r="SEW45" s="8"/>
      <c r="SEX45"/>
      <c r="SEY45" s="60"/>
      <c r="SFD45"/>
      <c r="SFE45" s="8"/>
      <c r="SFF45"/>
      <c r="SFG45" s="60"/>
      <c r="SFL45"/>
      <c r="SFM45" s="8"/>
      <c r="SFN45"/>
      <c r="SFO45" s="60"/>
      <c r="SFT45"/>
      <c r="SFU45" s="8"/>
      <c r="SFV45"/>
      <c r="SFW45" s="60"/>
      <c r="SGB45"/>
      <c r="SGC45" s="8"/>
      <c r="SGD45"/>
      <c r="SGE45" s="60"/>
      <c r="SGJ45"/>
      <c r="SGK45" s="8"/>
      <c r="SGL45"/>
      <c r="SGM45" s="60"/>
      <c r="SGR45"/>
      <c r="SGS45" s="8"/>
      <c r="SGT45"/>
      <c r="SGU45" s="60"/>
      <c r="SGZ45"/>
      <c r="SHA45" s="8"/>
      <c r="SHB45"/>
      <c r="SHC45" s="60"/>
      <c r="SHH45"/>
      <c r="SHI45" s="8"/>
      <c r="SHJ45"/>
      <c r="SHK45" s="60"/>
      <c r="SHP45"/>
      <c r="SHQ45" s="8"/>
      <c r="SHR45"/>
      <c r="SHS45" s="60"/>
      <c r="SHX45"/>
      <c r="SHY45" s="8"/>
      <c r="SHZ45"/>
      <c r="SIA45" s="60"/>
      <c r="SIF45"/>
      <c r="SIG45" s="8"/>
      <c r="SIH45"/>
      <c r="SII45" s="60"/>
      <c r="SIN45"/>
      <c r="SIO45" s="8"/>
      <c r="SIP45"/>
      <c r="SIQ45" s="60"/>
      <c r="SIV45"/>
      <c r="SIW45" s="8"/>
      <c r="SIX45"/>
      <c r="SIY45" s="60"/>
      <c r="SJD45"/>
      <c r="SJE45" s="8"/>
      <c r="SJF45"/>
      <c r="SJG45" s="60"/>
      <c r="SJL45"/>
      <c r="SJM45" s="8"/>
      <c r="SJN45"/>
      <c r="SJO45" s="60"/>
      <c r="SJT45"/>
      <c r="SJU45" s="8"/>
      <c r="SJV45"/>
      <c r="SJW45" s="60"/>
      <c r="SKB45"/>
      <c r="SKC45" s="8"/>
      <c r="SKD45"/>
      <c r="SKE45" s="60"/>
      <c r="SKJ45"/>
      <c r="SKK45" s="8"/>
      <c r="SKL45"/>
      <c r="SKM45" s="60"/>
      <c r="SKR45"/>
      <c r="SKS45" s="8"/>
      <c r="SKT45"/>
      <c r="SKU45" s="60"/>
      <c r="SKZ45"/>
      <c r="SLA45" s="8"/>
      <c r="SLB45"/>
      <c r="SLC45" s="60"/>
      <c r="SLH45"/>
      <c r="SLI45" s="8"/>
      <c r="SLJ45"/>
      <c r="SLK45" s="60"/>
      <c r="SLP45"/>
      <c r="SLQ45" s="8"/>
      <c r="SLR45"/>
      <c r="SLS45" s="60"/>
      <c r="SLX45"/>
      <c r="SLY45" s="8"/>
      <c r="SLZ45"/>
      <c r="SMA45" s="60"/>
      <c r="SMF45"/>
      <c r="SMG45" s="8"/>
      <c r="SMH45"/>
      <c r="SMI45" s="60"/>
      <c r="SMN45"/>
      <c r="SMO45" s="8"/>
      <c r="SMP45"/>
      <c r="SMQ45" s="60"/>
      <c r="SMV45"/>
      <c r="SMW45" s="8"/>
      <c r="SMX45"/>
      <c r="SMY45" s="60"/>
      <c r="SND45"/>
      <c r="SNE45" s="8"/>
      <c r="SNF45"/>
      <c r="SNG45" s="60"/>
      <c r="SNL45"/>
      <c r="SNM45" s="8"/>
      <c r="SNN45"/>
      <c r="SNO45" s="60"/>
      <c r="SNT45"/>
      <c r="SNU45" s="8"/>
      <c r="SNV45"/>
      <c r="SNW45" s="60"/>
      <c r="SOB45"/>
      <c r="SOC45" s="8"/>
      <c r="SOD45"/>
      <c r="SOE45" s="60"/>
      <c r="SOJ45"/>
      <c r="SOK45" s="8"/>
      <c r="SOL45"/>
      <c r="SOM45" s="60"/>
      <c r="SOR45"/>
      <c r="SOS45" s="8"/>
      <c r="SOT45"/>
      <c r="SOU45" s="60"/>
      <c r="SOZ45"/>
      <c r="SPA45" s="8"/>
      <c r="SPB45"/>
      <c r="SPC45" s="60"/>
      <c r="SPH45"/>
      <c r="SPI45" s="8"/>
      <c r="SPJ45"/>
      <c r="SPK45" s="60"/>
      <c r="SPP45"/>
      <c r="SPQ45" s="8"/>
      <c r="SPR45"/>
      <c r="SPS45" s="60"/>
      <c r="SPX45"/>
      <c r="SPY45" s="8"/>
      <c r="SPZ45"/>
      <c r="SQA45" s="60"/>
      <c r="SQF45"/>
      <c r="SQG45" s="8"/>
      <c r="SQH45"/>
      <c r="SQI45" s="60"/>
      <c r="SQN45"/>
      <c r="SQO45" s="8"/>
      <c r="SQP45"/>
      <c r="SQQ45" s="60"/>
      <c r="SQV45"/>
      <c r="SQW45" s="8"/>
      <c r="SQX45"/>
      <c r="SQY45" s="60"/>
      <c r="SRD45"/>
      <c r="SRE45" s="8"/>
      <c r="SRF45"/>
      <c r="SRG45" s="60"/>
      <c r="SRL45"/>
      <c r="SRM45" s="8"/>
      <c r="SRN45"/>
      <c r="SRO45" s="60"/>
      <c r="SRT45"/>
      <c r="SRU45" s="8"/>
      <c r="SRV45"/>
      <c r="SRW45" s="60"/>
      <c r="SSB45"/>
      <c r="SSC45" s="8"/>
      <c r="SSD45"/>
      <c r="SSE45" s="60"/>
      <c r="SSJ45"/>
      <c r="SSK45" s="8"/>
      <c r="SSL45"/>
      <c r="SSM45" s="60"/>
      <c r="SSR45"/>
      <c r="SSS45" s="8"/>
      <c r="SST45"/>
      <c r="SSU45" s="60"/>
      <c r="SSZ45"/>
      <c r="STA45" s="8"/>
      <c r="STB45"/>
      <c r="STC45" s="60"/>
      <c r="STH45"/>
      <c r="STI45" s="8"/>
      <c r="STJ45"/>
      <c r="STK45" s="60"/>
      <c r="STP45"/>
      <c r="STQ45" s="8"/>
      <c r="STR45"/>
      <c r="STS45" s="60"/>
      <c r="STX45"/>
      <c r="STY45" s="8"/>
      <c r="STZ45"/>
      <c r="SUA45" s="60"/>
      <c r="SUF45"/>
      <c r="SUG45" s="8"/>
      <c r="SUH45"/>
      <c r="SUI45" s="60"/>
      <c r="SUN45"/>
      <c r="SUO45" s="8"/>
      <c r="SUP45"/>
      <c r="SUQ45" s="60"/>
      <c r="SUV45"/>
      <c r="SUW45" s="8"/>
      <c r="SUX45"/>
      <c r="SUY45" s="60"/>
      <c r="SVD45"/>
      <c r="SVE45" s="8"/>
      <c r="SVF45"/>
      <c r="SVG45" s="60"/>
      <c r="SVL45"/>
      <c r="SVM45" s="8"/>
      <c r="SVN45"/>
      <c r="SVO45" s="60"/>
      <c r="SVT45"/>
      <c r="SVU45" s="8"/>
      <c r="SVV45"/>
      <c r="SVW45" s="60"/>
      <c r="SWB45"/>
      <c r="SWC45" s="8"/>
      <c r="SWD45"/>
      <c r="SWE45" s="60"/>
      <c r="SWJ45"/>
      <c r="SWK45" s="8"/>
      <c r="SWL45"/>
      <c r="SWM45" s="60"/>
      <c r="SWR45"/>
      <c r="SWS45" s="8"/>
      <c r="SWT45"/>
      <c r="SWU45" s="60"/>
      <c r="SWZ45"/>
      <c r="SXA45" s="8"/>
      <c r="SXB45"/>
      <c r="SXC45" s="60"/>
      <c r="SXH45"/>
      <c r="SXI45" s="8"/>
      <c r="SXJ45"/>
      <c r="SXK45" s="60"/>
      <c r="SXP45"/>
      <c r="SXQ45" s="8"/>
      <c r="SXR45"/>
      <c r="SXS45" s="60"/>
      <c r="SXX45"/>
      <c r="SXY45" s="8"/>
      <c r="SXZ45"/>
      <c r="SYA45" s="60"/>
      <c r="SYF45"/>
      <c r="SYG45" s="8"/>
      <c r="SYH45"/>
      <c r="SYI45" s="60"/>
      <c r="SYN45"/>
      <c r="SYO45" s="8"/>
      <c r="SYP45"/>
      <c r="SYQ45" s="60"/>
      <c r="SYV45"/>
      <c r="SYW45" s="8"/>
      <c r="SYX45"/>
      <c r="SYY45" s="60"/>
      <c r="SZD45"/>
      <c r="SZE45" s="8"/>
      <c r="SZF45"/>
      <c r="SZG45" s="60"/>
      <c r="SZL45"/>
      <c r="SZM45" s="8"/>
      <c r="SZN45"/>
      <c r="SZO45" s="60"/>
      <c r="SZT45"/>
      <c r="SZU45" s="8"/>
      <c r="SZV45"/>
      <c r="SZW45" s="60"/>
      <c r="TAB45"/>
      <c r="TAC45" s="8"/>
      <c r="TAD45"/>
      <c r="TAE45" s="60"/>
      <c r="TAJ45"/>
      <c r="TAK45" s="8"/>
      <c r="TAL45"/>
      <c r="TAM45" s="60"/>
      <c r="TAR45"/>
      <c r="TAS45" s="8"/>
      <c r="TAT45"/>
      <c r="TAU45" s="60"/>
      <c r="TAZ45"/>
      <c r="TBA45" s="8"/>
      <c r="TBB45"/>
      <c r="TBC45" s="60"/>
      <c r="TBH45"/>
      <c r="TBI45" s="8"/>
      <c r="TBJ45"/>
      <c r="TBK45" s="60"/>
      <c r="TBP45"/>
      <c r="TBQ45" s="8"/>
      <c r="TBR45"/>
      <c r="TBS45" s="60"/>
      <c r="TBX45"/>
      <c r="TBY45" s="8"/>
      <c r="TBZ45"/>
      <c r="TCA45" s="60"/>
      <c r="TCF45"/>
      <c r="TCG45" s="8"/>
      <c r="TCH45"/>
      <c r="TCI45" s="60"/>
      <c r="TCN45"/>
      <c r="TCO45" s="8"/>
      <c r="TCP45"/>
      <c r="TCQ45" s="60"/>
      <c r="TCV45"/>
      <c r="TCW45" s="8"/>
      <c r="TCX45"/>
      <c r="TCY45" s="60"/>
      <c r="TDD45"/>
      <c r="TDE45" s="8"/>
      <c r="TDF45"/>
      <c r="TDG45" s="60"/>
      <c r="TDL45"/>
      <c r="TDM45" s="8"/>
      <c r="TDN45"/>
      <c r="TDO45" s="60"/>
      <c r="TDT45"/>
      <c r="TDU45" s="8"/>
      <c r="TDV45"/>
      <c r="TDW45" s="60"/>
      <c r="TEB45"/>
      <c r="TEC45" s="8"/>
      <c r="TED45"/>
      <c r="TEE45" s="60"/>
      <c r="TEJ45"/>
      <c r="TEK45" s="8"/>
      <c r="TEL45"/>
      <c r="TEM45" s="60"/>
      <c r="TER45"/>
      <c r="TES45" s="8"/>
      <c r="TET45"/>
      <c r="TEU45" s="60"/>
      <c r="TEZ45"/>
      <c r="TFA45" s="8"/>
      <c r="TFB45"/>
      <c r="TFC45" s="60"/>
      <c r="TFH45"/>
      <c r="TFI45" s="8"/>
      <c r="TFJ45"/>
      <c r="TFK45" s="60"/>
      <c r="TFP45"/>
      <c r="TFQ45" s="8"/>
      <c r="TFR45"/>
      <c r="TFS45" s="60"/>
      <c r="TFX45"/>
      <c r="TFY45" s="8"/>
      <c r="TFZ45"/>
      <c r="TGA45" s="60"/>
      <c r="TGF45"/>
      <c r="TGG45" s="8"/>
      <c r="TGH45"/>
      <c r="TGI45" s="60"/>
      <c r="TGN45"/>
      <c r="TGO45" s="8"/>
      <c r="TGP45"/>
      <c r="TGQ45" s="60"/>
      <c r="TGV45"/>
      <c r="TGW45" s="8"/>
      <c r="TGX45"/>
      <c r="TGY45" s="60"/>
      <c r="THD45"/>
      <c r="THE45" s="8"/>
      <c r="THF45"/>
      <c r="THG45" s="60"/>
      <c r="THL45"/>
      <c r="THM45" s="8"/>
      <c r="THN45"/>
      <c r="THO45" s="60"/>
      <c r="THT45"/>
      <c r="THU45" s="8"/>
      <c r="THV45"/>
      <c r="THW45" s="60"/>
      <c r="TIB45"/>
      <c r="TIC45" s="8"/>
      <c r="TID45"/>
      <c r="TIE45" s="60"/>
      <c r="TIJ45"/>
      <c r="TIK45" s="8"/>
      <c r="TIL45"/>
      <c r="TIM45" s="60"/>
      <c r="TIR45"/>
      <c r="TIS45" s="8"/>
      <c r="TIT45"/>
      <c r="TIU45" s="60"/>
      <c r="TIZ45"/>
      <c r="TJA45" s="8"/>
      <c r="TJB45"/>
      <c r="TJC45" s="60"/>
      <c r="TJH45"/>
      <c r="TJI45" s="8"/>
      <c r="TJJ45"/>
      <c r="TJK45" s="60"/>
      <c r="TJP45"/>
      <c r="TJQ45" s="8"/>
      <c r="TJR45"/>
      <c r="TJS45" s="60"/>
      <c r="TJX45"/>
      <c r="TJY45" s="8"/>
      <c r="TJZ45"/>
      <c r="TKA45" s="60"/>
      <c r="TKF45"/>
      <c r="TKG45" s="8"/>
      <c r="TKH45"/>
      <c r="TKI45" s="60"/>
      <c r="TKN45"/>
      <c r="TKO45" s="8"/>
      <c r="TKP45"/>
      <c r="TKQ45" s="60"/>
      <c r="TKV45"/>
      <c r="TKW45" s="8"/>
      <c r="TKX45"/>
      <c r="TKY45" s="60"/>
      <c r="TLD45"/>
      <c r="TLE45" s="8"/>
      <c r="TLF45"/>
      <c r="TLG45" s="60"/>
      <c r="TLL45"/>
      <c r="TLM45" s="8"/>
      <c r="TLN45"/>
      <c r="TLO45" s="60"/>
      <c r="TLT45"/>
      <c r="TLU45" s="8"/>
      <c r="TLV45"/>
      <c r="TLW45" s="60"/>
      <c r="TMB45"/>
      <c r="TMC45" s="8"/>
      <c r="TMD45"/>
      <c r="TME45" s="60"/>
      <c r="TMJ45"/>
      <c r="TMK45" s="8"/>
      <c r="TML45"/>
      <c r="TMM45" s="60"/>
      <c r="TMR45"/>
      <c r="TMS45" s="8"/>
      <c r="TMT45"/>
      <c r="TMU45" s="60"/>
      <c r="TMZ45"/>
      <c r="TNA45" s="8"/>
      <c r="TNB45"/>
      <c r="TNC45" s="60"/>
      <c r="TNH45"/>
      <c r="TNI45" s="8"/>
      <c r="TNJ45"/>
      <c r="TNK45" s="60"/>
      <c r="TNP45"/>
      <c r="TNQ45" s="8"/>
      <c r="TNR45"/>
      <c r="TNS45" s="60"/>
      <c r="TNX45"/>
      <c r="TNY45" s="8"/>
      <c r="TNZ45"/>
      <c r="TOA45" s="60"/>
      <c r="TOF45"/>
      <c r="TOG45" s="8"/>
      <c r="TOH45"/>
      <c r="TOI45" s="60"/>
      <c r="TON45"/>
      <c r="TOO45" s="8"/>
      <c r="TOP45"/>
      <c r="TOQ45" s="60"/>
      <c r="TOV45"/>
      <c r="TOW45" s="8"/>
      <c r="TOX45"/>
      <c r="TOY45" s="60"/>
      <c r="TPD45"/>
      <c r="TPE45" s="8"/>
      <c r="TPF45"/>
      <c r="TPG45" s="60"/>
      <c r="TPL45"/>
      <c r="TPM45" s="8"/>
      <c r="TPN45"/>
      <c r="TPO45" s="60"/>
      <c r="TPT45"/>
      <c r="TPU45" s="8"/>
      <c r="TPV45"/>
      <c r="TPW45" s="60"/>
      <c r="TQB45"/>
      <c r="TQC45" s="8"/>
      <c r="TQD45"/>
      <c r="TQE45" s="60"/>
      <c r="TQJ45"/>
      <c r="TQK45" s="8"/>
      <c r="TQL45"/>
      <c r="TQM45" s="60"/>
      <c r="TQR45"/>
      <c r="TQS45" s="8"/>
      <c r="TQT45"/>
      <c r="TQU45" s="60"/>
      <c r="TQZ45"/>
      <c r="TRA45" s="8"/>
      <c r="TRB45"/>
      <c r="TRC45" s="60"/>
      <c r="TRH45"/>
      <c r="TRI45" s="8"/>
      <c r="TRJ45"/>
      <c r="TRK45" s="60"/>
      <c r="TRP45"/>
      <c r="TRQ45" s="8"/>
      <c r="TRR45"/>
      <c r="TRS45" s="60"/>
      <c r="TRX45"/>
      <c r="TRY45" s="8"/>
      <c r="TRZ45"/>
      <c r="TSA45" s="60"/>
      <c r="TSF45"/>
      <c r="TSG45" s="8"/>
      <c r="TSH45"/>
      <c r="TSI45" s="60"/>
      <c r="TSN45"/>
      <c r="TSO45" s="8"/>
      <c r="TSP45"/>
      <c r="TSQ45" s="60"/>
      <c r="TSV45"/>
      <c r="TSW45" s="8"/>
      <c r="TSX45"/>
      <c r="TSY45" s="60"/>
      <c r="TTD45"/>
      <c r="TTE45" s="8"/>
      <c r="TTF45"/>
      <c r="TTG45" s="60"/>
      <c r="TTL45"/>
      <c r="TTM45" s="8"/>
      <c r="TTN45"/>
      <c r="TTO45" s="60"/>
      <c r="TTT45"/>
      <c r="TTU45" s="8"/>
      <c r="TTV45"/>
      <c r="TTW45" s="60"/>
      <c r="TUB45"/>
      <c r="TUC45" s="8"/>
      <c r="TUD45"/>
      <c r="TUE45" s="60"/>
      <c r="TUJ45"/>
      <c r="TUK45" s="8"/>
      <c r="TUL45"/>
      <c r="TUM45" s="60"/>
      <c r="TUR45"/>
      <c r="TUS45" s="8"/>
      <c r="TUT45"/>
      <c r="TUU45" s="60"/>
      <c r="TUZ45"/>
      <c r="TVA45" s="8"/>
      <c r="TVB45"/>
      <c r="TVC45" s="60"/>
      <c r="TVH45"/>
      <c r="TVI45" s="8"/>
      <c r="TVJ45"/>
      <c r="TVK45" s="60"/>
      <c r="TVP45"/>
      <c r="TVQ45" s="8"/>
      <c r="TVR45"/>
      <c r="TVS45" s="60"/>
      <c r="TVX45"/>
      <c r="TVY45" s="8"/>
      <c r="TVZ45"/>
      <c r="TWA45" s="60"/>
      <c r="TWF45"/>
      <c r="TWG45" s="8"/>
      <c r="TWH45"/>
      <c r="TWI45" s="60"/>
      <c r="TWN45"/>
      <c r="TWO45" s="8"/>
      <c r="TWP45"/>
      <c r="TWQ45" s="60"/>
      <c r="TWV45"/>
      <c r="TWW45" s="8"/>
      <c r="TWX45"/>
      <c r="TWY45" s="60"/>
      <c r="TXD45"/>
      <c r="TXE45" s="8"/>
      <c r="TXF45"/>
      <c r="TXG45" s="60"/>
      <c r="TXL45"/>
      <c r="TXM45" s="8"/>
      <c r="TXN45"/>
      <c r="TXO45" s="60"/>
      <c r="TXT45"/>
      <c r="TXU45" s="8"/>
      <c r="TXV45"/>
      <c r="TXW45" s="60"/>
      <c r="TYB45"/>
      <c r="TYC45" s="8"/>
      <c r="TYD45"/>
      <c r="TYE45" s="60"/>
      <c r="TYJ45"/>
      <c r="TYK45" s="8"/>
      <c r="TYL45"/>
      <c r="TYM45" s="60"/>
      <c r="TYR45"/>
      <c r="TYS45" s="8"/>
      <c r="TYT45"/>
      <c r="TYU45" s="60"/>
      <c r="TYZ45"/>
      <c r="TZA45" s="8"/>
      <c r="TZB45"/>
      <c r="TZC45" s="60"/>
      <c r="TZH45"/>
      <c r="TZI45" s="8"/>
      <c r="TZJ45"/>
      <c r="TZK45" s="60"/>
      <c r="TZP45"/>
      <c r="TZQ45" s="8"/>
      <c r="TZR45"/>
      <c r="TZS45" s="60"/>
      <c r="TZX45"/>
      <c r="TZY45" s="8"/>
      <c r="TZZ45"/>
      <c r="UAA45" s="60"/>
      <c r="UAF45"/>
      <c r="UAG45" s="8"/>
      <c r="UAH45"/>
      <c r="UAI45" s="60"/>
      <c r="UAN45"/>
      <c r="UAO45" s="8"/>
      <c r="UAP45"/>
      <c r="UAQ45" s="60"/>
      <c r="UAV45"/>
      <c r="UAW45" s="8"/>
      <c r="UAX45"/>
      <c r="UAY45" s="60"/>
      <c r="UBD45"/>
      <c r="UBE45" s="8"/>
      <c r="UBF45"/>
      <c r="UBG45" s="60"/>
      <c r="UBL45"/>
      <c r="UBM45" s="8"/>
      <c r="UBN45"/>
      <c r="UBO45" s="60"/>
      <c r="UBT45"/>
      <c r="UBU45" s="8"/>
      <c r="UBV45"/>
      <c r="UBW45" s="60"/>
      <c r="UCB45"/>
      <c r="UCC45" s="8"/>
      <c r="UCD45"/>
      <c r="UCE45" s="60"/>
      <c r="UCJ45"/>
      <c r="UCK45" s="8"/>
      <c r="UCL45"/>
      <c r="UCM45" s="60"/>
      <c r="UCR45"/>
      <c r="UCS45" s="8"/>
      <c r="UCT45"/>
      <c r="UCU45" s="60"/>
      <c r="UCZ45"/>
      <c r="UDA45" s="8"/>
      <c r="UDB45"/>
      <c r="UDC45" s="60"/>
      <c r="UDH45"/>
      <c r="UDI45" s="8"/>
      <c r="UDJ45"/>
      <c r="UDK45" s="60"/>
      <c r="UDP45"/>
      <c r="UDQ45" s="8"/>
      <c r="UDR45"/>
      <c r="UDS45" s="60"/>
      <c r="UDX45"/>
      <c r="UDY45" s="8"/>
      <c r="UDZ45"/>
      <c r="UEA45" s="60"/>
      <c r="UEF45"/>
      <c r="UEG45" s="8"/>
      <c r="UEH45"/>
      <c r="UEI45" s="60"/>
      <c r="UEN45"/>
      <c r="UEO45" s="8"/>
      <c r="UEP45"/>
      <c r="UEQ45" s="60"/>
      <c r="UEV45"/>
      <c r="UEW45" s="8"/>
      <c r="UEX45"/>
      <c r="UEY45" s="60"/>
      <c r="UFD45"/>
      <c r="UFE45" s="8"/>
      <c r="UFF45"/>
      <c r="UFG45" s="60"/>
      <c r="UFL45"/>
      <c r="UFM45" s="8"/>
      <c r="UFN45"/>
      <c r="UFO45" s="60"/>
      <c r="UFT45"/>
      <c r="UFU45" s="8"/>
      <c r="UFV45"/>
      <c r="UFW45" s="60"/>
      <c r="UGB45"/>
      <c r="UGC45" s="8"/>
      <c r="UGD45"/>
      <c r="UGE45" s="60"/>
      <c r="UGJ45"/>
      <c r="UGK45" s="8"/>
      <c r="UGL45"/>
      <c r="UGM45" s="60"/>
      <c r="UGR45"/>
      <c r="UGS45" s="8"/>
      <c r="UGT45"/>
      <c r="UGU45" s="60"/>
      <c r="UGZ45"/>
      <c r="UHA45" s="8"/>
      <c r="UHB45"/>
      <c r="UHC45" s="60"/>
      <c r="UHH45"/>
      <c r="UHI45" s="8"/>
      <c r="UHJ45"/>
      <c r="UHK45" s="60"/>
      <c r="UHP45"/>
      <c r="UHQ45" s="8"/>
      <c r="UHR45"/>
      <c r="UHS45" s="60"/>
      <c r="UHX45"/>
      <c r="UHY45" s="8"/>
      <c r="UHZ45"/>
      <c r="UIA45" s="60"/>
      <c r="UIF45"/>
      <c r="UIG45" s="8"/>
      <c r="UIH45"/>
      <c r="UII45" s="60"/>
      <c r="UIN45"/>
      <c r="UIO45" s="8"/>
      <c r="UIP45"/>
      <c r="UIQ45" s="60"/>
      <c r="UIV45"/>
      <c r="UIW45" s="8"/>
      <c r="UIX45"/>
      <c r="UIY45" s="60"/>
      <c r="UJD45"/>
      <c r="UJE45" s="8"/>
      <c r="UJF45"/>
      <c r="UJG45" s="60"/>
      <c r="UJL45"/>
      <c r="UJM45" s="8"/>
      <c r="UJN45"/>
      <c r="UJO45" s="60"/>
      <c r="UJT45"/>
      <c r="UJU45" s="8"/>
      <c r="UJV45"/>
      <c r="UJW45" s="60"/>
      <c r="UKB45"/>
      <c r="UKC45" s="8"/>
      <c r="UKD45"/>
      <c r="UKE45" s="60"/>
      <c r="UKJ45"/>
      <c r="UKK45" s="8"/>
      <c r="UKL45"/>
      <c r="UKM45" s="60"/>
      <c r="UKR45"/>
      <c r="UKS45" s="8"/>
      <c r="UKT45"/>
      <c r="UKU45" s="60"/>
      <c r="UKZ45"/>
      <c r="ULA45" s="8"/>
      <c r="ULB45"/>
      <c r="ULC45" s="60"/>
      <c r="ULH45"/>
      <c r="ULI45" s="8"/>
      <c r="ULJ45"/>
      <c r="ULK45" s="60"/>
      <c r="ULP45"/>
      <c r="ULQ45" s="8"/>
      <c r="ULR45"/>
      <c r="ULS45" s="60"/>
      <c r="ULX45"/>
      <c r="ULY45" s="8"/>
      <c r="ULZ45"/>
      <c r="UMA45" s="60"/>
      <c r="UMF45"/>
      <c r="UMG45" s="8"/>
      <c r="UMH45"/>
      <c r="UMI45" s="60"/>
      <c r="UMN45"/>
      <c r="UMO45" s="8"/>
      <c r="UMP45"/>
      <c r="UMQ45" s="60"/>
      <c r="UMV45"/>
      <c r="UMW45" s="8"/>
      <c r="UMX45"/>
      <c r="UMY45" s="60"/>
      <c r="UND45"/>
      <c r="UNE45" s="8"/>
      <c r="UNF45"/>
      <c r="UNG45" s="60"/>
      <c r="UNL45"/>
      <c r="UNM45" s="8"/>
      <c r="UNN45"/>
      <c r="UNO45" s="60"/>
      <c r="UNT45"/>
      <c r="UNU45" s="8"/>
      <c r="UNV45"/>
      <c r="UNW45" s="60"/>
      <c r="UOB45"/>
      <c r="UOC45" s="8"/>
      <c r="UOD45"/>
      <c r="UOE45" s="60"/>
      <c r="UOJ45"/>
      <c r="UOK45" s="8"/>
      <c r="UOL45"/>
      <c r="UOM45" s="60"/>
      <c r="UOR45"/>
      <c r="UOS45" s="8"/>
      <c r="UOT45"/>
      <c r="UOU45" s="60"/>
      <c r="UOZ45"/>
      <c r="UPA45" s="8"/>
      <c r="UPB45"/>
      <c r="UPC45" s="60"/>
      <c r="UPH45"/>
      <c r="UPI45" s="8"/>
      <c r="UPJ45"/>
      <c r="UPK45" s="60"/>
      <c r="UPP45"/>
      <c r="UPQ45" s="8"/>
      <c r="UPR45"/>
      <c r="UPS45" s="60"/>
      <c r="UPX45"/>
      <c r="UPY45" s="8"/>
      <c r="UPZ45"/>
      <c r="UQA45" s="60"/>
      <c r="UQF45"/>
      <c r="UQG45" s="8"/>
      <c r="UQH45"/>
      <c r="UQI45" s="60"/>
      <c r="UQN45"/>
      <c r="UQO45" s="8"/>
      <c r="UQP45"/>
      <c r="UQQ45" s="60"/>
      <c r="UQV45"/>
      <c r="UQW45" s="8"/>
      <c r="UQX45"/>
      <c r="UQY45" s="60"/>
      <c r="URD45"/>
      <c r="URE45" s="8"/>
      <c r="URF45"/>
      <c r="URG45" s="60"/>
      <c r="URL45"/>
      <c r="URM45" s="8"/>
      <c r="URN45"/>
      <c r="URO45" s="60"/>
      <c r="URT45"/>
      <c r="URU45" s="8"/>
      <c r="URV45"/>
      <c r="URW45" s="60"/>
      <c r="USB45"/>
      <c r="USC45" s="8"/>
      <c r="USD45"/>
      <c r="USE45" s="60"/>
      <c r="USJ45"/>
      <c r="USK45" s="8"/>
      <c r="USL45"/>
      <c r="USM45" s="60"/>
      <c r="USR45"/>
      <c r="USS45" s="8"/>
      <c r="UST45"/>
      <c r="USU45" s="60"/>
      <c r="USZ45"/>
      <c r="UTA45" s="8"/>
      <c r="UTB45"/>
      <c r="UTC45" s="60"/>
      <c r="UTH45"/>
      <c r="UTI45" s="8"/>
      <c r="UTJ45"/>
      <c r="UTK45" s="60"/>
      <c r="UTP45"/>
      <c r="UTQ45" s="8"/>
      <c r="UTR45"/>
      <c r="UTS45" s="60"/>
      <c r="UTX45"/>
      <c r="UTY45" s="8"/>
      <c r="UTZ45"/>
      <c r="UUA45" s="60"/>
      <c r="UUF45"/>
      <c r="UUG45" s="8"/>
      <c r="UUH45"/>
      <c r="UUI45" s="60"/>
      <c r="UUN45"/>
      <c r="UUO45" s="8"/>
      <c r="UUP45"/>
      <c r="UUQ45" s="60"/>
      <c r="UUV45"/>
      <c r="UUW45" s="8"/>
      <c r="UUX45"/>
      <c r="UUY45" s="60"/>
      <c r="UVD45"/>
      <c r="UVE45" s="8"/>
      <c r="UVF45"/>
      <c r="UVG45" s="60"/>
      <c r="UVL45"/>
      <c r="UVM45" s="8"/>
      <c r="UVN45"/>
      <c r="UVO45" s="60"/>
      <c r="UVT45"/>
      <c r="UVU45" s="8"/>
      <c r="UVV45"/>
      <c r="UVW45" s="60"/>
      <c r="UWB45"/>
      <c r="UWC45" s="8"/>
      <c r="UWD45"/>
      <c r="UWE45" s="60"/>
      <c r="UWJ45"/>
      <c r="UWK45" s="8"/>
      <c r="UWL45"/>
      <c r="UWM45" s="60"/>
      <c r="UWR45"/>
      <c r="UWS45" s="8"/>
      <c r="UWT45"/>
      <c r="UWU45" s="60"/>
      <c r="UWZ45"/>
      <c r="UXA45" s="8"/>
      <c r="UXB45"/>
      <c r="UXC45" s="60"/>
      <c r="UXH45"/>
      <c r="UXI45" s="8"/>
      <c r="UXJ45"/>
      <c r="UXK45" s="60"/>
      <c r="UXP45"/>
      <c r="UXQ45" s="8"/>
      <c r="UXR45"/>
      <c r="UXS45" s="60"/>
      <c r="UXX45"/>
      <c r="UXY45" s="8"/>
      <c r="UXZ45"/>
      <c r="UYA45" s="60"/>
      <c r="UYF45"/>
      <c r="UYG45" s="8"/>
      <c r="UYH45"/>
      <c r="UYI45" s="60"/>
      <c r="UYN45"/>
      <c r="UYO45" s="8"/>
      <c r="UYP45"/>
      <c r="UYQ45" s="60"/>
      <c r="UYV45"/>
      <c r="UYW45" s="8"/>
      <c r="UYX45"/>
      <c r="UYY45" s="60"/>
      <c r="UZD45"/>
      <c r="UZE45" s="8"/>
      <c r="UZF45"/>
      <c r="UZG45" s="60"/>
      <c r="UZL45"/>
      <c r="UZM45" s="8"/>
      <c r="UZN45"/>
      <c r="UZO45" s="60"/>
      <c r="UZT45"/>
      <c r="UZU45" s="8"/>
      <c r="UZV45"/>
      <c r="UZW45" s="60"/>
      <c r="VAB45"/>
      <c r="VAC45" s="8"/>
      <c r="VAD45"/>
      <c r="VAE45" s="60"/>
      <c r="VAJ45"/>
      <c r="VAK45" s="8"/>
      <c r="VAL45"/>
      <c r="VAM45" s="60"/>
      <c r="VAR45"/>
      <c r="VAS45" s="8"/>
      <c r="VAT45"/>
      <c r="VAU45" s="60"/>
      <c r="VAZ45"/>
      <c r="VBA45" s="8"/>
      <c r="VBB45"/>
      <c r="VBC45" s="60"/>
      <c r="VBH45"/>
      <c r="VBI45" s="8"/>
      <c r="VBJ45"/>
      <c r="VBK45" s="60"/>
      <c r="VBP45"/>
      <c r="VBQ45" s="8"/>
      <c r="VBR45"/>
      <c r="VBS45" s="60"/>
      <c r="VBX45"/>
      <c r="VBY45" s="8"/>
      <c r="VBZ45"/>
      <c r="VCA45" s="60"/>
      <c r="VCF45"/>
      <c r="VCG45" s="8"/>
      <c r="VCH45"/>
      <c r="VCI45" s="60"/>
      <c r="VCN45"/>
      <c r="VCO45" s="8"/>
      <c r="VCP45"/>
      <c r="VCQ45" s="60"/>
      <c r="VCV45"/>
      <c r="VCW45" s="8"/>
      <c r="VCX45"/>
      <c r="VCY45" s="60"/>
      <c r="VDD45"/>
      <c r="VDE45" s="8"/>
      <c r="VDF45"/>
      <c r="VDG45" s="60"/>
      <c r="VDL45"/>
      <c r="VDM45" s="8"/>
      <c r="VDN45"/>
      <c r="VDO45" s="60"/>
      <c r="VDT45"/>
      <c r="VDU45" s="8"/>
      <c r="VDV45"/>
      <c r="VDW45" s="60"/>
      <c r="VEB45"/>
      <c r="VEC45" s="8"/>
      <c r="VED45"/>
      <c r="VEE45" s="60"/>
      <c r="VEJ45"/>
      <c r="VEK45" s="8"/>
      <c r="VEL45"/>
      <c r="VEM45" s="60"/>
      <c r="VER45"/>
      <c r="VES45" s="8"/>
      <c r="VET45"/>
      <c r="VEU45" s="60"/>
      <c r="VEZ45"/>
      <c r="VFA45" s="8"/>
      <c r="VFB45"/>
      <c r="VFC45" s="60"/>
      <c r="VFH45"/>
      <c r="VFI45" s="8"/>
      <c r="VFJ45"/>
      <c r="VFK45" s="60"/>
      <c r="VFP45"/>
      <c r="VFQ45" s="8"/>
      <c r="VFR45"/>
      <c r="VFS45" s="60"/>
      <c r="VFX45"/>
      <c r="VFY45" s="8"/>
      <c r="VFZ45"/>
      <c r="VGA45" s="60"/>
      <c r="VGF45"/>
      <c r="VGG45" s="8"/>
      <c r="VGH45"/>
      <c r="VGI45" s="60"/>
      <c r="VGN45"/>
      <c r="VGO45" s="8"/>
      <c r="VGP45"/>
      <c r="VGQ45" s="60"/>
      <c r="VGV45"/>
      <c r="VGW45" s="8"/>
      <c r="VGX45"/>
      <c r="VGY45" s="60"/>
      <c r="VHD45"/>
      <c r="VHE45" s="8"/>
      <c r="VHF45"/>
      <c r="VHG45" s="60"/>
      <c r="VHL45"/>
      <c r="VHM45" s="8"/>
      <c r="VHN45"/>
      <c r="VHO45" s="60"/>
      <c r="VHT45"/>
      <c r="VHU45" s="8"/>
      <c r="VHV45"/>
      <c r="VHW45" s="60"/>
      <c r="VIB45"/>
      <c r="VIC45" s="8"/>
      <c r="VID45"/>
      <c r="VIE45" s="60"/>
      <c r="VIJ45"/>
      <c r="VIK45" s="8"/>
      <c r="VIL45"/>
      <c r="VIM45" s="60"/>
      <c r="VIR45"/>
      <c r="VIS45" s="8"/>
      <c r="VIT45"/>
      <c r="VIU45" s="60"/>
      <c r="VIZ45"/>
      <c r="VJA45" s="8"/>
      <c r="VJB45"/>
      <c r="VJC45" s="60"/>
      <c r="VJH45"/>
      <c r="VJI45" s="8"/>
      <c r="VJJ45"/>
      <c r="VJK45" s="60"/>
      <c r="VJP45"/>
      <c r="VJQ45" s="8"/>
      <c r="VJR45"/>
      <c r="VJS45" s="60"/>
      <c r="VJX45"/>
      <c r="VJY45" s="8"/>
      <c r="VJZ45"/>
      <c r="VKA45" s="60"/>
      <c r="VKF45"/>
      <c r="VKG45" s="8"/>
      <c r="VKH45"/>
      <c r="VKI45" s="60"/>
      <c r="VKN45"/>
      <c r="VKO45" s="8"/>
      <c r="VKP45"/>
      <c r="VKQ45" s="60"/>
      <c r="VKV45"/>
      <c r="VKW45" s="8"/>
      <c r="VKX45"/>
      <c r="VKY45" s="60"/>
      <c r="VLD45"/>
      <c r="VLE45" s="8"/>
      <c r="VLF45"/>
      <c r="VLG45" s="60"/>
      <c r="VLL45"/>
      <c r="VLM45" s="8"/>
      <c r="VLN45"/>
      <c r="VLO45" s="60"/>
      <c r="VLT45"/>
      <c r="VLU45" s="8"/>
      <c r="VLV45"/>
      <c r="VLW45" s="60"/>
      <c r="VMB45"/>
      <c r="VMC45" s="8"/>
      <c r="VMD45"/>
      <c r="VME45" s="60"/>
      <c r="VMJ45"/>
      <c r="VMK45" s="8"/>
      <c r="VML45"/>
      <c r="VMM45" s="60"/>
      <c r="VMR45"/>
      <c r="VMS45" s="8"/>
      <c r="VMT45"/>
      <c r="VMU45" s="60"/>
      <c r="VMZ45"/>
      <c r="VNA45" s="8"/>
      <c r="VNB45"/>
      <c r="VNC45" s="60"/>
      <c r="VNH45"/>
      <c r="VNI45" s="8"/>
      <c r="VNJ45"/>
      <c r="VNK45" s="60"/>
      <c r="VNP45"/>
      <c r="VNQ45" s="8"/>
      <c r="VNR45"/>
      <c r="VNS45" s="60"/>
      <c r="VNX45"/>
      <c r="VNY45" s="8"/>
      <c r="VNZ45"/>
      <c r="VOA45" s="60"/>
      <c r="VOF45"/>
      <c r="VOG45" s="8"/>
      <c r="VOH45"/>
      <c r="VOI45" s="60"/>
      <c r="VON45"/>
      <c r="VOO45" s="8"/>
      <c r="VOP45"/>
      <c r="VOQ45" s="60"/>
      <c r="VOV45"/>
      <c r="VOW45" s="8"/>
      <c r="VOX45"/>
      <c r="VOY45" s="60"/>
      <c r="VPD45"/>
      <c r="VPE45" s="8"/>
      <c r="VPF45"/>
      <c r="VPG45" s="60"/>
      <c r="VPL45"/>
      <c r="VPM45" s="8"/>
      <c r="VPN45"/>
      <c r="VPO45" s="60"/>
      <c r="VPT45"/>
      <c r="VPU45" s="8"/>
      <c r="VPV45"/>
      <c r="VPW45" s="60"/>
      <c r="VQB45"/>
      <c r="VQC45" s="8"/>
      <c r="VQD45"/>
      <c r="VQE45" s="60"/>
      <c r="VQJ45"/>
      <c r="VQK45" s="8"/>
      <c r="VQL45"/>
      <c r="VQM45" s="60"/>
      <c r="VQR45"/>
      <c r="VQS45" s="8"/>
      <c r="VQT45"/>
      <c r="VQU45" s="60"/>
      <c r="VQZ45"/>
      <c r="VRA45" s="8"/>
      <c r="VRB45"/>
      <c r="VRC45" s="60"/>
      <c r="VRH45"/>
      <c r="VRI45" s="8"/>
      <c r="VRJ45"/>
      <c r="VRK45" s="60"/>
      <c r="VRP45"/>
      <c r="VRQ45" s="8"/>
      <c r="VRR45"/>
      <c r="VRS45" s="60"/>
      <c r="VRX45"/>
      <c r="VRY45" s="8"/>
      <c r="VRZ45"/>
      <c r="VSA45" s="60"/>
      <c r="VSF45"/>
      <c r="VSG45" s="8"/>
      <c r="VSH45"/>
      <c r="VSI45" s="60"/>
      <c r="VSN45"/>
      <c r="VSO45" s="8"/>
      <c r="VSP45"/>
      <c r="VSQ45" s="60"/>
      <c r="VSV45"/>
      <c r="VSW45" s="8"/>
      <c r="VSX45"/>
      <c r="VSY45" s="60"/>
      <c r="VTD45"/>
      <c r="VTE45" s="8"/>
      <c r="VTF45"/>
      <c r="VTG45" s="60"/>
      <c r="VTL45"/>
      <c r="VTM45" s="8"/>
      <c r="VTN45"/>
      <c r="VTO45" s="60"/>
      <c r="VTT45"/>
      <c r="VTU45" s="8"/>
      <c r="VTV45"/>
      <c r="VTW45" s="60"/>
      <c r="VUB45"/>
      <c r="VUC45" s="8"/>
      <c r="VUD45"/>
      <c r="VUE45" s="60"/>
      <c r="VUJ45"/>
      <c r="VUK45" s="8"/>
      <c r="VUL45"/>
      <c r="VUM45" s="60"/>
      <c r="VUR45"/>
      <c r="VUS45" s="8"/>
      <c r="VUT45"/>
      <c r="VUU45" s="60"/>
      <c r="VUZ45"/>
      <c r="VVA45" s="8"/>
      <c r="VVB45"/>
      <c r="VVC45" s="60"/>
      <c r="VVH45"/>
      <c r="VVI45" s="8"/>
      <c r="VVJ45"/>
      <c r="VVK45" s="60"/>
      <c r="VVP45"/>
      <c r="VVQ45" s="8"/>
      <c r="VVR45"/>
      <c r="VVS45" s="60"/>
      <c r="VVX45"/>
      <c r="VVY45" s="8"/>
      <c r="VVZ45"/>
      <c r="VWA45" s="60"/>
      <c r="VWF45"/>
      <c r="VWG45" s="8"/>
      <c r="VWH45"/>
      <c r="VWI45" s="60"/>
      <c r="VWN45"/>
      <c r="VWO45" s="8"/>
      <c r="VWP45"/>
      <c r="VWQ45" s="60"/>
      <c r="VWV45"/>
      <c r="VWW45" s="8"/>
      <c r="VWX45"/>
      <c r="VWY45" s="60"/>
      <c r="VXD45"/>
      <c r="VXE45" s="8"/>
      <c r="VXF45"/>
      <c r="VXG45" s="60"/>
      <c r="VXL45"/>
      <c r="VXM45" s="8"/>
      <c r="VXN45"/>
      <c r="VXO45" s="60"/>
      <c r="VXT45"/>
      <c r="VXU45" s="8"/>
      <c r="VXV45"/>
      <c r="VXW45" s="60"/>
      <c r="VYB45"/>
      <c r="VYC45" s="8"/>
      <c r="VYD45"/>
      <c r="VYE45" s="60"/>
      <c r="VYJ45"/>
      <c r="VYK45" s="8"/>
      <c r="VYL45"/>
      <c r="VYM45" s="60"/>
      <c r="VYR45"/>
      <c r="VYS45" s="8"/>
      <c r="VYT45"/>
      <c r="VYU45" s="60"/>
      <c r="VYZ45"/>
      <c r="VZA45" s="8"/>
      <c r="VZB45"/>
      <c r="VZC45" s="60"/>
      <c r="VZH45"/>
      <c r="VZI45" s="8"/>
      <c r="VZJ45"/>
      <c r="VZK45" s="60"/>
      <c r="VZP45"/>
      <c r="VZQ45" s="8"/>
      <c r="VZR45"/>
      <c r="VZS45" s="60"/>
      <c r="VZX45"/>
      <c r="VZY45" s="8"/>
      <c r="VZZ45"/>
      <c r="WAA45" s="60"/>
      <c r="WAF45"/>
      <c r="WAG45" s="8"/>
      <c r="WAH45"/>
      <c r="WAI45" s="60"/>
      <c r="WAN45"/>
      <c r="WAO45" s="8"/>
      <c r="WAP45"/>
      <c r="WAQ45" s="60"/>
      <c r="WAV45"/>
      <c r="WAW45" s="8"/>
      <c r="WAX45"/>
      <c r="WAY45" s="60"/>
      <c r="WBD45"/>
      <c r="WBE45" s="8"/>
      <c r="WBF45"/>
      <c r="WBG45" s="60"/>
      <c r="WBL45"/>
      <c r="WBM45" s="8"/>
      <c r="WBN45"/>
      <c r="WBO45" s="60"/>
      <c r="WBT45"/>
      <c r="WBU45" s="8"/>
      <c r="WBV45"/>
      <c r="WBW45" s="60"/>
      <c r="WCB45"/>
      <c r="WCC45" s="8"/>
      <c r="WCD45"/>
      <c r="WCE45" s="60"/>
      <c r="WCJ45"/>
      <c r="WCK45" s="8"/>
      <c r="WCL45"/>
      <c r="WCM45" s="60"/>
      <c r="WCR45"/>
      <c r="WCS45" s="8"/>
      <c r="WCT45"/>
      <c r="WCU45" s="60"/>
      <c r="WCZ45"/>
      <c r="WDA45" s="8"/>
      <c r="WDB45"/>
      <c r="WDC45" s="60"/>
      <c r="WDH45"/>
      <c r="WDI45" s="8"/>
      <c r="WDJ45"/>
      <c r="WDK45" s="60"/>
      <c r="WDP45"/>
      <c r="WDQ45" s="8"/>
      <c r="WDR45"/>
      <c r="WDS45" s="60"/>
      <c r="WDX45"/>
      <c r="WDY45" s="8"/>
      <c r="WDZ45"/>
      <c r="WEA45" s="60"/>
      <c r="WEF45"/>
      <c r="WEG45" s="8"/>
      <c r="WEH45"/>
      <c r="WEI45" s="60"/>
      <c r="WEN45"/>
      <c r="WEO45" s="8"/>
      <c r="WEP45"/>
      <c r="WEQ45" s="60"/>
      <c r="WEV45"/>
      <c r="WEW45" s="8"/>
      <c r="WEX45"/>
      <c r="WEY45" s="60"/>
      <c r="WFD45"/>
      <c r="WFE45" s="8"/>
      <c r="WFF45"/>
      <c r="WFG45" s="60"/>
      <c r="WFL45"/>
      <c r="WFM45" s="8"/>
      <c r="WFN45"/>
      <c r="WFO45" s="60"/>
      <c r="WFT45"/>
      <c r="WFU45" s="8"/>
      <c r="WFV45"/>
      <c r="WFW45" s="60"/>
      <c r="WGB45"/>
      <c r="WGC45" s="8"/>
      <c r="WGD45"/>
      <c r="WGE45" s="60"/>
      <c r="WGJ45"/>
      <c r="WGK45" s="8"/>
      <c r="WGL45"/>
      <c r="WGM45" s="60"/>
      <c r="WGR45"/>
      <c r="WGS45" s="8"/>
      <c r="WGT45"/>
      <c r="WGU45" s="60"/>
      <c r="WGZ45"/>
      <c r="WHA45" s="8"/>
      <c r="WHB45"/>
      <c r="WHC45" s="60"/>
      <c r="WHH45"/>
      <c r="WHI45" s="8"/>
      <c r="WHJ45"/>
      <c r="WHK45" s="60"/>
      <c r="WHP45"/>
      <c r="WHQ45" s="8"/>
      <c r="WHR45"/>
      <c r="WHS45" s="60"/>
      <c r="WHX45"/>
      <c r="WHY45" s="8"/>
      <c r="WHZ45"/>
      <c r="WIA45" s="60"/>
      <c r="WIF45"/>
      <c r="WIG45" s="8"/>
      <c r="WIH45"/>
      <c r="WII45" s="60"/>
      <c r="WIN45"/>
      <c r="WIO45" s="8"/>
      <c r="WIP45"/>
      <c r="WIQ45" s="60"/>
      <c r="WIV45"/>
      <c r="WIW45" s="8"/>
      <c r="WIX45"/>
      <c r="WIY45" s="60"/>
      <c r="WJD45"/>
      <c r="WJE45" s="8"/>
      <c r="WJF45"/>
      <c r="WJG45" s="60"/>
      <c r="WJL45"/>
      <c r="WJM45" s="8"/>
      <c r="WJN45"/>
      <c r="WJO45" s="60"/>
      <c r="WJT45"/>
      <c r="WJU45" s="8"/>
      <c r="WJV45"/>
      <c r="WJW45" s="60"/>
      <c r="WKB45"/>
      <c r="WKC45" s="8"/>
      <c r="WKD45"/>
      <c r="WKE45" s="60"/>
      <c r="WKJ45"/>
      <c r="WKK45" s="8"/>
      <c r="WKL45"/>
      <c r="WKM45" s="60"/>
      <c r="WKR45"/>
      <c r="WKS45" s="8"/>
      <c r="WKT45"/>
      <c r="WKU45" s="60"/>
      <c r="WKZ45"/>
      <c r="WLA45" s="8"/>
      <c r="WLB45"/>
      <c r="WLC45" s="60"/>
      <c r="WLH45"/>
      <c r="WLI45" s="8"/>
      <c r="WLJ45"/>
      <c r="WLK45" s="60"/>
      <c r="WLP45"/>
      <c r="WLQ45" s="8"/>
      <c r="WLR45"/>
      <c r="WLS45" s="60"/>
      <c r="WLX45"/>
      <c r="WLY45" s="8"/>
      <c r="WLZ45"/>
      <c r="WMA45" s="60"/>
      <c r="WMF45"/>
      <c r="WMG45" s="8"/>
      <c r="WMH45"/>
      <c r="WMI45" s="60"/>
      <c r="WMN45"/>
      <c r="WMO45" s="8"/>
      <c r="WMP45"/>
      <c r="WMQ45" s="60"/>
      <c r="WMV45"/>
      <c r="WMW45" s="8"/>
      <c r="WMX45"/>
      <c r="WMY45" s="60"/>
      <c r="WND45"/>
      <c r="WNE45" s="8"/>
      <c r="WNF45"/>
      <c r="WNG45" s="60"/>
      <c r="WNL45"/>
      <c r="WNM45" s="8"/>
      <c r="WNN45"/>
      <c r="WNO45" s="60"/>
      <c r="WNT45"/>
      <c r="WNU45" s="8"/>
      <c r="WNV45"/>
      <c r="WNW45" s="60"/>
      <c r="WOB45"/>
      <c r="WOC45" s="8"/>
      <c r="WOD45"/>
      <c r="WOE45" s="60"/>
      <c r="WOJ45"/>
      <c r="WOK45" s="8"/>
      <c r="WOL45"/>
      <c r="WOM45" s="60"/>
      <c r="WOR45"/>
      <c r="WOS45" s="8"/>
      <c r="WOT45"/>
      <c r="WOU45" s="60"/>
      <c r="WOZ45"/>
      <c r="WPA45" s="8"/>
      <c r="WPB45"/>
      <c r="WPC45" s="60"/>
      <c r="WPH45"/>
      <c r="WPI45" s="8"/>
      <c r="WPJ45"/>
      <c r="WPK45" s="60"/>
      <c r="WPP45"/>
      <c r="WPQ45" s="8"/>
      <c r="WPR45"/>
      <c r="WPS45" s="60"/>
      <c r="WPX45"/>
      <c r="WPY45" s="8"/>
      <c r="WPZ45"/>
      <c r="WQA45" s="60"/>
      <c r="WQF45"/>
      <c r="WQG45" s="8"/>
      <c r="WQH45"/>
      <c r="WQI45" s="60"/>
      <c r="WQN45"/>
      <c r="WQO45" s="8"/>
      <c r="WQP45"/>
      <c r="WQQ45" s="60"/>
      <c r="WQV45"/>
      <c r="WQW45" s="8"/>
      <c r="WQX45"/>
      <c r="WQY45" s="60"/>
      <c r="WRD45"/>
      <c r="WRE45" s="8"/>
      <c r="WRF45"/>
      <c r="WRG45" s="60"/>
      <c r="WRL45"/>
      <c r="WRM45" s="8"/>
      <c r="WRN45"/>
      <c r="WRO45" s="60"/>
      <c r="WRT45"/>
      <c r="WRU45" s="8"/>
      <c r="WRV45"/>
      <c r="WRW45" s="60"/>
      <c r="WSB45"/>
      <c r="WSC45" s="8"/>
      <c r="WSD45"/>
      <c r="WSE45" s="60"/>
      <c r="WSJ45"/>
      <c r="WSK45" s="8"/>
      <c r="WSL45"/>
      <c r="WSM45" s="60"/>
      <c r="WSR45"/>
      <c r="WSS45" s="8"/>
      <c r="WST45"/>
      <c r="WSU45" s="60"/>
      <c r="WSZ45"/>
      <c r="WTA45" s="8"/>
      <c r="WTB45"/>
      <c r="WTC45" s="60"/>
      <c r="WTH45"/>
      <c r="WTI45" s="8"/>
      <c r="WTJ45"/>
      <c r="WTK45" s="60"/>
      <c r="WTP45"/>
      <c r="WTQ45" s="8"/>
      <c r="WTR45"/>
      <c r="WTS45" s="60"/>
      <c r="WTX45"/>
      <c r="WTY45" s="8"/>
      <c r="WTZ45"/>
      <c r="WUA45" s="60"/>
      <c r="WUF45"/>
      <c r="WUG45" s="8"/>
      <c r="WUH45"/>
      <c r="WUI45" s="60"/>
      <c r="WUN45"/>
      <c r="WUO45" s="8"/>
      <c r="WUP45"/>
      <c r="WUQ45" s="60"/>
      <c r="WUV45"/>
      <c r="WUW45" s="8"/>
      <c r="WUX45"/>
      <c r="WUY45" s="60"/>
      <c r="WVD45"/>
      <c r="WVE45" s="8"/>
      <c r="WVF45"/>
      <c r="WVG45" s="60"/>
      <c r="WVL45"/>
      <c r="WVM45" s="8"/>
      <c r="WVN45"/>
      <c r="WVO45" s="60"/>
      <c r="WVT45"/>
      <c r="WVU45" s="8"/>
      <c r="WVV45"/>
      <c r="WVW45" s="60"/>
      <c r="WWB45"/>
      <c r="WWC45" s="8"/>
      <c r="WWD45"/>
      <c r="WWE45" s="60"/>
      <c r="WWJ45"/>
      <c r="WWK45" s="8"/>
      <c r="WWL45"/>
      <c r="WWM45" s="60"/>
      <c r="WWR45"/>
      <c r="WWS45" s="8"/>
      <c r="WWT45"/>
      <c r="WWU45" s="60"/>
      <c r="WWZ45"/>
      <c r="WXA45" s="8"/>
      <c r="WXB45"/>
      <c r="WXC45" s="60"/>
      <c r="WXH45"/>
      <c r="WXI45" s="8"/>
      <c r="WXJ45"/>
      <c r="WXK45" s="60"/>
      <c r="WXP45"/>
      <c r="WXQ45" s="8"/>
      <c r="WXR45"/>
      <c r="WXS45" s="60"/>
      <c r="WXX45"/>
      <c r="WXY45" s="8"/>
      <c r="WXZ45"/>
      <c r="WYA45" s="60"/>
      <c r="WYF45"/>
      <c r="WYG45" s="8"/>
      <c r="WYH45"/>
      <c r="WYI45" s="60"/>
      <c r="WYN45"/>
      <c r="WYO45" s="8"/>
      <c r="WYP45"/>
      <c r="WYQ45" s="60"/>
      <c r="WYV45"/>
      <c r="WYW45" s="8"/>
      <c r="WYX45"/>
      <c r="WYY45" s="60"/>
      <c r="WZD45"/>
      <c r="WZE45" s="8"/>
      <c r="WZF45"/>
      <c r="WZG45" s="60"/>
      <c r="WZL45"/>
      <c r="WZM45" s="8"/>
      <c r="WZN45"/>
      <c r="WZO45" s="60"/>
      <c r="WZT45"/>
      <c r="WZU45" s="8"/>
      <c r="WZV45"/>
      <c r="WZW45" s="60"/>
      <c r="XAB45"/>
      <c r="XAC45" s="8"/>
      <c r="XAD45"/>
      <c r="XAE45" s="60"/>
      <c r="XAJ45"/>
      <c r="XAK45" s="8"/>
      <c r="XAL45"/>
      <c r="XAM45" s="60"/>
      <c r="XAR45"/>
      <c r="XAS45" s="8"/>
      <c r="XAT45"/>
      <c r="XAU45" s="60"/>
      <c r="XAZ45"/>
      <c r="XBA45" s="8"/>
      <c r="XBB45"/>
      <c r="XBC45" s="60"/>
      <c r="XBH45"/>
      <c r="XBI45" s="8"/>
      <c r="XBJ45"/>
      <c r="XBK45" s="60"/>
      <c r="XBP45"/>
      <c r="XBQ45" s="8"/>
      <c r="XBR45"/>
      <c r="XBS45" s="60"/>
      <c r="XBX45"/>
      <c r="XBY45" s="8"/>
      <c r="XBZ45"/>
      <c r="XCA45" s="60"/>
      <c r="XCF45"/>
      <c r="XCG45" s="8"/>
      <c r="XCH45"/>
      <c r="XCI45" s="60"/>
      <c r="XCN45"/>
      <c r="XCO45" s="8"/>
      <c r="XCP45"/>
      <c r="XCQ45" s="60"/>
      <c r="XCV45"/>
      <c r="XCW45" s="8"/>
      <c r="XCX45"/>
      <c r="XCY45" s="60"/>
      <c r="XDD45"/>
      <c r="XDE45" s="8"/>
      <c r="XDF45"/>
      <c r="XDG45" s="60"/>
      <c r="XDL45"/>
      <c r="XDM45" s="8"/>
      <c r="XDN45"/>
      <c r="XDO45" s="60"/>
      <c r="XDT45"/>
      <c r="XDU45" s="8"/>
      <c r="XDV45"/>
      <c r="XDW45" s="60"/>
      <c r="XEB45"/>
      <c r="XEC45" s="8"/>
      <c r="XED45"/>
      <c r="XEE45" s="60"/>
      <c r="XEJ45"/>
      <c r="XEK45" s="8"/>
      <c r="XEL45"/>
      <c r="XEM45" s="60"/>
      <c r="XER45"/>
      <c r="XES45" s="8"/>
      <c r="XET45"/>
      <c r="XEU45" s="60"/>
      <c r="XEZ45"/>
      <c r="XFA45" s="8"/>
      <c r="XFB45"/>
      <c r="XFC45" s="60"/>
    </row>
    <row r="46" spans="1:1023 1028:2047 2052:3071 3076:4095 4100:5119 5124:6143 6148:7167 7172:8191 8196:9215 9220:10239 10244:11263 11268:12287 12292:13311 13316:14335 14340:15359 15364:16383" ht="35.25" customHeight="1">
      <c r="D46"/>
      <c r="E46" s="46"/>
      <c r="F46" s="76"/>
      <c r="G46" s="11"/>
      <c r="H46" s="2" t="s">
        <v>48</v>
      </c>
      <c r="L46"/>
      <c r="M46" s="8"/>
      <c r="N46"/>
      <c r="O46" s="60"/>
      <c r="T46"/>
      <c r="U46" s="8"/>
      <c r="V46"/>
      <c r="W46" s="60"/>
      <c r="AB46"/>
      <c r="AC46" s="8"/>
      <c r="AD46"/>
      <c r="AE46" s="60"/>
      <c r="AJ46"/>
      <c r="AK46" s="8"/>
      <c r="AL46"/>
      <c r="AM46" s="60"/>
      <c r="AR46"/>
      <c r="AS46" s="8"/>
      <c r="AT46"/>
      <c r="AU46" s="60"/>
      <c r="AZ46"/>
      <c r="BA46" s="8"/>
      <c r="BB46"/>
      <c r="BC46" s="60"/>
      <c r="BH46"/>
      <c r="BI46" s="8"/>
      <c r="BJ46"/>
      <c r="BK46" s="60"/>
      <c r="BP46"/>
      <c r="BQ46" s="8"/>
      <c r="BR46"/>
      <c r="BS46" s="60"/>
      <c r="BX46"/>
      <c r="BY46" s="8"/>
      <c r="BZ46"/>
      <c r="CA46" s="60"/>
      <c r="CF46"/>
      <c r="CG46" s="8"/>
      <c r="CH46"/>
      <c r="CI46" s="60"/>
      <c r="CN46"/>
      <c r="CO46" s="8"/>
      <c r="CP46"/>
      <c r="CQ46" s="60"/>
      <c r="CV46"/>
      <c r="CW46" s="8"/>
      <c r="CX46"/>
      <c r="CY46" s="60"/>
      <c r="DD46"/>
      <c r="DE46" s="8"/>
      <c r="DF46"/>
      <c r="DG46" s="60"/>
      <c r="DL46"/>
      <c r="DM46" s="8"/>
      <c r="DN46"/>
      <c r="DO46" s="60"/>
      <c r="DT46"/>
      <c r="DU46" s="8"/>
      <c r="DV46"/>
      <c r="DW46" s="60"/>
      <c r="EB46"/>
      <c r="EC46" s="8"/>
      <c r="ED46"/>
      <c r="EE46" s="60"/>
      <c r="EJ46"/>
      <c r="EK46" s="8"/>
      <c r="EL46"/>
      <c r="EM46" s="60"/>
      <c r="ER46"/>
      <c r="ES46" s="8"/>
      <c r="ET46"/>
      <c r="EU46" s="60"/>
      <c r="EZ46"/>
      <c r="FA46" s="8"/>
      <c r="FB46"/>
      <c r="FC46" s="60"/>
      <c r="FH46"/>
      <c r="FI46" s="8"/>
      <c r="FJ46"/>
      <c r="FK46" s="60"/>
      <c r="FP46"/>
      <c r="FQ46" s="8"/>
      <c r="FR46"/>
      <c r="FS46" s="60"/>
      <c r="FX46"/>
      <c r="FY46" s="8"/>
      <c r="FZ46"/>
      <c r="GA46" s="60"/>
      <c r="GF46"/>
      <c r="GG46" s="8"/>
      <c r="GH46"/>
      <c r="GI46" s="60"/>
      <c r="GN46"/>
      <c r="GO46" s="8"/>
      <c r="GP46"/>
      <c r="GQ46" s="60"/>
      <c r="GV46"/>
      <c r="GW46" s="8"/>
      <c r="GX46"/>
      <c r="GY46" s="60"/>
      <c r="HD46"/>
      <c r="HE46" s="8"/>
      <c r="HF46"/>
      <c r="HG46" s="60"/>
      <c r="HL46"/>
      <c r="HM46" s="8"/>
      <c r="HN46"/>
      <c r="HO46" s="60"/>
      <c r="HT46"/>
      <c r="HU46" s="8"/>
      <c r="HV46"/>
      <c r="HW46" s="60"/>
      <c r="IB46"/>
      <c r="IC46" s="8"/>
      <c r="ID46"/>
      <c r="IE46" s="60"/>
      <c r="IJ46"/>
      <c r="IK46" s="8"/>
      <c r="IL46"/>
      <c r="IM46" s="60"/>
      <c r="IR46"/>
      <c r="IS46" s="8"/>
      <c r="IT46"/>
      <c r="IU46" s="60"/>
      <c r="IZ46"/>
      <c r="JA46" s="8"/>
      <c r="JB46"/>
      <c r="JC46" s="60"/>
      <c r="JH46"/>
      <c r="JI46" s="8"/>
      <c r="JJ46"/>
      <c r="JK46" s="60"/>
      <c r="JP46"/>
      <c r="JQ46" s="8"/>
      <c r="JR46"/>
      <c r="JS46" s="60"/>
      <c r="JX46"/>
      <c r="JY46" s="8"/>
      <c r="JZ46"/>
      <c r="KA46" s="60"/>
      <c r="KF46"/>
      <c r="KG46" s="8"/>
      <c r="KH46"/>
      <c r="KI46" s="60"/>
      <c r="KN46"/>
      <c r="KO46" s="8"/>
      <c r="KP46"/>
      <c r="KQ46" s="60"/>
      <c r="KV46"/>
      <c r="KW46" s="8"/>
      <c r="KX46"/>
      <c r="KY46" s="60"/>
      <c r="LD46"/>
      <c r="LE46" s="8"/>
      <c r="LF46"/>
      <c r="LG46" s="60"/>
      <c r="LL46"/>
      <c r="LM46" s="8"/>
      <c r="LN46"/>
      <c r="LO46" s="60"/>
      <c r="LT46"/>
      <c r="LU46" s="8"/>
      <c r="LV46"/>
      <c r="LW46" s="60"/>
      <c r="MB46"/>
      <c r="MC46" s="8"/>
      <c r="MD46"/>
      <c r="ME46" s="60"/>
      <c r="MJ46"/>
      <c r="MK46" s="8"/>
      <c r="ML46"/>
      <c r="MM46" s="60"/>
      <c r="MR46"/>
      <c r="MS46" s="8"/>
      <c r="MT46"/>
      <c r="MU46" s="60"/>
      <c r="MZ46"/>
      <c r="NA46" s="8"/>
      <c r="NB46"/>
      <c r="NC46" s="60"/>
      <c r="NH46"/>
      <c r="NI46" s="8"/>
      <c r="NJ46"/>
      <c r="NK46" s="60"/>
      <c r="NP46"/>
      <c r="NQ46" s="8"/>
      <c r="NR46"/>
      <c r="NS46" s="60"/>
      <c r="NX46"/>
      <c r="NY46" s="8"/>
      <c r="NZ46"/>
      <c r="OA46" s="60"/>
      <c r="OF46"/>
      <c r="OG46" s="8"/>
      <c r="OH46"/>
      <c r="OI46" s="60"/>
      <c r="ON46"/>
      <c r="OO46" s="8"/>
      <c r="OP46"/>
      <c r="OQ46" s="60"/>
      <c r="OV46"/>
      <c r="OW46" s="8"/>
      <c r="OX46"/>
      <c r="OY46" s="60"/>
      <c r="PD46"/>
      <c r="PE46" s="8"/>
      <c r="PF46"/>
      <c r="PG46" s="60"/>
      <c r="PL46"/>
      <c r="PM46" s="8"/>
      <c r="PN46"/>
      <c r="PO46" s="60"/>
      <c r="PT46"/>
      <c r="PU46" s="8"/>
      <c r="PV46"/>
      <c r="PW46" s="60"/>
      <c r="QB46"/>
      <c r="QC46" s="8"/>
      <c r="QD46"/>
      <c r="QE46" s="60"/>
      <c r="QJ46"/>
      <c r="QK46" s="8"/>
      <c r="QL46"/>
      <c r="QM46" s="60"/>
      <c r="QR46"/>
      <c r="QS46" s="8"/>
      <c r="QT46"/>
      <c r="QU46" s="60"/>
      <c r="QZ46"/>
      <c r="RA46" s="8"/>
      <c r="RB46"/>
      <c r="RC46" s="60"/>
      <c r="RH46"/>
      <c r="RI46" s="8"/>
      <c r="RJ46"/>
      <c r="RK46" s="60"/>
      <c r="RP46"/>
      <c r="RQ46" s="8"/>
      <c r="RR46"/>
      <c r="RS46" s="60"/>
      <c r="RX46"/>
      <c r="RY46" s="8"/>
      <c r="RZ46"/>
      <c r="SA46" s="60"/>
      <c r="SF46"/>
      <c r="SG46" s="8"/>
      <c r="SH46"/>
      <c r="SI46" s="60"/>
      <c r="SN46"/>
      <c r="SO46" s="8"/>
      <c r="SP46"/>
      <c r="SQ46" s="60"/>
      <c r="SV46"/>
      <c r="SW46" s="8"/>
      <c r="SX46"/>
      <c r="SY46" s="60"/>
      <c r="TD46"/>
      <c r="TE46" s="8"/>
      <c r="TF46"/>
      <c r="TG46" s="60"/>
      <c r="TL46"/>
      <c r="TM46" s="8"/>
      <c r="TN46"/>
      <c r="TO46" s="60"/>
      <c r="TT46"/>
      <c r="TU46" s="8"/>
      <c r="TV46"/>
      <c r="TW46" s="60"/>
      <c r="UB46"/>
      <c r="UC46" s="8"/>
      <c r="UD46"/>
      <c r="UE46" s="60"/>
      <c r="UJ46"/>
      <c r="UK46" s="8"/>
      <c r="UL46"/>
      <c r="UM46" s="60"/>
      <c r="UR46"/>
      <c r="US46" s="8"/>
      <c r="UT46"/>
      <c r="UU46" s="60"/>
      <c r="UZ46"/>
      <c r="VA46" s="8"/>
      <c r="VB46"/>
      <c r="VC46" s="60"/>
      <c r="VH46"/>
      <c r="VI46" s="8"/>
      <c r="VJ46"/>
      <c r="VK46" s="60"/>
      <c r="VP46"/>
      <c r="VQ46" s="8"/>
      <c r="VR46"/>
      <c r="VS46" s="60"/>
      <c r="VX46"/>
      <c r="VY46" s="8"/>
      <c r="VZ46"/>
      <c r="WA46" s="60"/>
      <c r="WF46"/>
      <c r="WG46" s="8"/>
      <c r="WH46"/>
      <c r="WI46" s="60"/>
      <c r="WN46"/>
      <c r="WO46" s="8"/>
      <c r="WP46"/>
      <c r="WQ46" s="60"/>
      <c r="WV46"/>
      <c r="WW46" s="8"/>
      <c r="WX46"/>
      <c r="WY46" s="60"/>
      <c r="XD46"/>
      <c r="XE46" s="8"/>
      <c r="XF46"/>
      <c r="XG46" s="60"/>
      <c r="XL46"/>
      <c r="XM46" s="8"/>
      <c r="XN46"/>
      <c r="XO46" s="60"/>
      <c r="XT46"/>
      <c r="XU46" s="8"/>
      <c r="XV46"/>
      <c r="XW46" s="60"/>
      <c r="YB46"/>
      <c r="YC46" s="8"/>
      <c r="YD46"/>
      <c r="YE46" s="60"/>
      <c r="YJ46"/>
      <c r="YK46" s="8"/>
      <c r="YL46"/>
      <c r="YM46" s="60"/>
      <c r="YR46"/>
      <c r="YS46" s="8"/>
      <c r="YT46"/>
      <c r="YU46" s="60"/>
      <c r="YZ46"/>
      <c r="ZA46" s="8"/>
      <c r="ZB46"/>
      <c r="ZC46" s="60"/>
      <c r="ZH46"/>
      <c r="ZI46" s="8"/>
      <c r="ZJ46"/>
      <c r="ZK46" s="60"/>
      <c r="ZP46"/>
      <c r="ZQ46" s="8"/>
      <c r="ZR46"/>
      <c r="ZS46" s="60"/>
      <c r="ZX46"/>
      <c r="ZY46" s="8"/>
      <c r="ZZ46"/>
      <c r="AAA46" s="60"/>
      <c r="AAF46"/>
      <c r="AAG46" s="8"/>
      <c r="AAH46"/>
      <c r="AAI46" s="60"/>
      <c r="AAN46"/>
      <c r="AAO46" s="8"/>
      <c r="AAP46"/>
      <c r="AAQ46" s="60"/>
      <c r="AAV46"/>
      <c r="AAW46" s="8"/>
      <c r="AAX46"/>
      <c r="AAY46" s="60"/>
      <c r="ABD46"/>
      <c r="ABE46" s="8"/>
      <c r="ABF46"/>
      <c r="ABG46" s="60"/>
      <c r="ABL46"/>
      <c r="ABM46" s="8"/>
      <c r="ABN46"/>
      <c r="ABO46" s="60"/>
      <c r="ABT46"/>
      <c r="ABU46" s="8"/>
      <c r="ABV46"/>
      <c r="ABW46" s="60"/>
      <c r="ACB46"/>
      <c r="ACC46" s="8"/>
      <c r="ACD46"/>
      <c r="ACE46" s="60"/>
      <c r="ACJ46"/>
      <c r="ACK46" s="8"/>
      <c r="ACL46"/>
      <c r="ACM46" s="60"/>
      <c r="ACR46"/>
      <c r="ACS46" s="8"/>
      <c r="ACT46"/>
      <c r="ACU46" s="60"/>
      <c r="ACZ46"/>
      <c r="ADA46" s="8"/>
      <c r="ADB46"/>
      <c r="ADC46" s="60"/>
      <c r="ADH46"/>
      <c r="ADI46" s="8"/>
      <c r="ADJ46"/>
      <c r="ADK46" s="60"/>
      <c r="ADP46"/>
      <c r="ADQ46" s="8"/>
      <c r="ADR46"/>
      <c r="ADS46" s="60"/>
      <c r="ADX46"/>
      <c r="ADY46" s="8"/>
      <c r="ADZ46"/>
      <c r="AEA46" s="60"/>
      <c r="AEF46"/>
      <c r="AEG46" s="8"/>
      <c r="AEH46"/>
      <c r="AEI46" s="60"/>
      <c r="AEN46"/>
      <c r="AEO46" s="8"/>
      <c r="AEP46"/>
      <c r="AEQ46" s="60"/>
      <c r="AEV46"/>
      <c r="AEW46" s="8"/>
      <c r="AEX46"/>
      <c r="AEY46" s="60"/>
      <c r="AFD46"/>
      <c r="AFE46" s="8"/>
      <c r="AFF46"/>
      <c r="AFG46" s="60"/>
      <c r="AFL46"/>
      <c r="AFM46" s="8"/>
      <c r="AFN46"/>
      <c r="AFO46" s="60"/>
      <c r="AFT46"/>
      <c r="AFU46" s="8"/>
      <c r="AFV46"/>
      <c r="AFW46" s="60"/>
      <c r="AGB46"/>
      <c r="AGC46" s="8"/>
      <c r="AGD46"/>
      <c r="AGE46" s="60"/>
      <c r="AGJ46"/>
      <c r="AGK46" s="8"/>
      <c r="AGL46"/>
      <c r="AGM46" s="60"/>
      <c r="AGR46"/>
      <c r="AGS46" s="8"/>
      <c r="AGT46"/>
      <c r="AGU46" s="60"/>
      <c r="AGZ46"/>
      <c r="AHA46" s="8"/>
      <c r="AHB46"/>
      <c r="AHC46" s="60"/>
      <c r="AHH46"/>
      <c r="AHI46" s="8"/>
      <c r="AHJ46"/>
      <c r="AHK46" s="60"/>
      <c r="AHP46"/>
      <c r="AHQ46" s="8"/>
      <c r="AHR46"/>
      <c r="AHS46" s="60"/>
      <c r="AHX46"/>
      <c r="AHY46" s="8"/>
      <c r="AHZ46"/>
      <c r="AIA46" s="60"/>
      <c r="AIF46"/>
      <c r="AIG46" s="8"/>
      <c r="AIH46"/>
      <c r="AII46" s="60"/>
      <c r="AIN46"/>
      <c r="AIO46" s="8"/>
      <c r="AIP46"/>
      <c r="AIQ46" s="60"/>
      <c r="AIV46"/>
      <c r="AIW46" s="8"/>
      <c r="AIX46"/>
      <c r="AIY46" s="60"/>
      <c r="AJD46"/>
      <c r="AJE46" s="8"/>
      <c r="AJF46"/>
      <c r="AJG46" s="60"/>
      <c r="AJL46"/>
      <c r="AJM46" s="8"/>
      <c r="AJN46"/>
      <c r="AJO46" s="60"/>
      <c r="AJT46"/>
      <c r="AJU46" s="8"/>
      <c r="AJV46"/>
      <c r="AJW46" s="60"/>
      <c r="AKB46"/>
      <c r="AKC46" s="8"/>
      <c r="AKD46"/>
      <c r="AKE46" s="60"/>
      <c r="AKJ46"/>
      <c r="AKK46" s="8"/>
      <c r="AKL46"/>
      <c r="AKM46" s="60"/>
      <c r="AKR46"/>
      <c r="AKS46" s="8"/>
      <c r="AKT46"/>
      <c r="AKU46" s="60"/>
      <c r="AKZ46"/>
      <c r="ALA46" s="8"/>
      <c r="ALB46"/>
      <c r="ALC46" s="60"/>
      <c r="ALH46"/>
      <c r="ALI46" s="8"/>
      <c r="ALJ46"/>
      <c r="ALK46" s="60"/>
      <c r="ALP46"/>
      <c r="ALQ46" s="8"/>
      <c r="ALR46"/>
      <c r="ALS46" s="60"/>
      <c r="ALX46"/>
      <c r="ALY46" s="8"/>
      <c r="ALZ46"/>
      <c r="AMA46" s="60"/>
      <c r="AMF46"/>
      <c r="AMG46" s="8"/>
      <c r="AMH46"/>
      <c r="AMI46" s="60"/>
      <c r="AMN46"/>
      <c r="AMO46" s="8"/>
      <c r="AMP46"/>
      <c r="AMQ46" s="60"/>
      <c r="AMV46"/>
      <c r="AMW46" s="8"/>
      <c r="AMX46"/>
      <c r="AMY46" s="60"/>
      <c r="AND46"/>
      <c r="ANE46" s="8"/>
      <c r="ANF46"/>
      <c r="ANG46" s="60"/>
      <c r="ANL46"/>
      <c r="ANM46" s="8"/>
      <c r="ANN46"/>
      <c r="ANO46" s="60"/>
      <c r="ANT46"/>
      <c r="ANU46" s="8"/>
      <c r="ANV46"/>
      <c r="ANW46" s="60"/>
      <c r="AOB46"/>
      <c r="AOC46" s="8"/>
      <c r="AOD46"/>
      <c r="AOE46" s="60"/>
      <c r="AOJ46"/>
      <c r="AOK46" s="8"/>
      <c r="AOL46"/>
      <c r="AOM46" s="60"/>
      <c r="AOR46"/>
      <c r="AOS46" s="8"/>
      <c r="AOT46"/>
      <c r="AOU46" s="60"/>
      <c r="AOZ46"/>
      <c r="APA46" s="8"/>
      <c r="APB46"/>
      <c r="APC46" s="60"/>
      <c r="APH46"/>
      <c r="API46" s="8"/>
      <c r="APJ46"/>
      <c r="APK46" s="60"/>
      <c r="APP46"/>
      <c r="APQ46" s="8"/>
      <c r="APR46"/>
      <c r="APS46" s="60"/>
      <c r="APX46"/>
      <c r="APY46" s="8"/>
      <c r="APZ46"/>
      <c r="AQA46" s="60"/>
      <c r="AQF46"/>
      <c r="AQG46" s="8"/>
      <c r="AQH46"/>
      <c r="AQI46" s="60"/>
      <c r="AQN46"/>
      <c r="AQO46" s="8"/>
      <c r="AQP46"/>
      <c r="AQQ46" s="60"/>
      <c r="AQV46"/>
      <c r="AQW46" s="8"/>
      <c r="AQX46"/>
      <c r="AQY46" s="60"/>
      <c r="ARD46"/>
      <c r="ARE46" s="8"/>
      <c r="ARF46"/>
      <c r="ARG46" s="60"/>
      <c r="ARL46"/>
      <c r="ARM46" s="8"/>
      <c r="ARN46"/>
      <c r="ARO46" s="60"/>
      <c r="ART46"/>
      <c r="ARU46" s="8"/>
      <c r="ARV46"/>
      <c r="ARW46" s="60"/>
      <c r="ASB46"/>
      <c r="ASC46" s="8"/>
      <c r="ASD46"/>
      <c r="ASE46" s="60"/>
      <c r="ASJ46"/>
      <c r="ASK46" s="8"/>
      <c r="ASL46"/>
      <c r="ASM46" s="60"/>
      <c r="ASR46"/>
      <c r="ASS46" s="8"/>
      <c r="AST46"/>
      <c r="ASU46" s="60"/>
      <c r="ASZ46"/>
      <c r="ATA46" s="8"/>
      <c r="ATB46"/>
      <c r="ATC46" s="60"/>
      <c r="ATH46"/>
      <c r="ATI46" s="8"/>
      <c r="ATJ46"/>
      <c r="ATK46" s="60"/>
      <c r="ATP46"/>
      <c r="ATQ46" s="8"/>
      <c r="ATR46"/>
      <c r="ATS46" s="60"/>
      <c r="ATX46"/>
      <c r="ATY46" s="8"/>
      <c r="ATZ46"/>
      <c r="AUA46" s="60"/>
      <c r="AUF46"/>
      <c r="AUG46" s="8"/>
      <c r="AUH46"/>
      <c r="AUI46" s="60"/>
      <c r="AUN46"/>
      <c r="AUO46" s="8"/>
      <c r="AUP46"/>
      <c r="AUQ46" s="60"/>
      <c r="AUV46"/>
      <c r="AUW46" s="8"/>
      <c r="AUX46"/>
      <c r="AUY46" s="60"/>
      <c r="AVD46"/>
      <c r="AVE46" s="8"/>
      <c r="AVF46"/>
      <c r="AVG46" s="60"/>
      <c r="AVL46"/>
      <c r="AVM46" s="8"/>
      <c r="AVN46"/>
      <c r="AVO46" s="60"/>
      <c r="AVT46"/>
      <c r="AVU46" s="8"/>
      <c r="AVV46"/>
      <c r="AVW46" s="60"/>
      <c r="AWB46"/>
      <c r="AWC46" s="8"/>
      <c r="AWD46"/>
      <c r="AWE46" s="60"/>
      <c r="AWJ46"/>
      <c r="AWK46" s="8"/>
      <c r="AWL46"/>
      <c r="AWM46" s="60"/>
      <c r="AWR46"/>
      <c r="AWS46" s="8"/>
      <c r="AWT46"/>
      <c r="AWU46" s="60"/>
      <c r="AWZ46"/>
      <c r="AXA46" s="8"/>
      <c r="AXB46"/>
      <c r="AXC46" s="60"/>
      <c r="AXH46"/>
      <c r="AXI46" s="8"/>
      <c r="AXJ46"/>
      <c r="AXK46" s="60"/>
      <c r="AXP46"/>
      <c r="AXQ46" s="8"/>
      <c r="AXR46"/>
      <c r="AXS46" s="60"/>
      <c r="AXX46"/>
      <c r="AXY46" s="8"/>
      <c r="AXZ46"/>
      <c r="AYA46" s="60"/>
      <c r="AYF46"/>
      <c r="AYG46" s="8"/>
      <c r="AYH46"/>
      <c r="AYI46" s="60"/>
      <c r="AYN46"/>
      <c r="AYO46" s="8"/>
      <c r="AYP46"/>
      <c r="AYQ46" s="60"/>
      <c r="AYV46"/>
      <c r="AYW46" s="8"/>
      <c r="AYX46"/>
      <c r="AYY46" s="60"/>
      <c r="AZD46"/>
      <c r="AZE46" s="8"/>
      <c r="AZF46"/>
      <c r="AZG46" s="60"/>
      <c r="AZL46"/>
      <c r="AZM46" s="8"/>
      <c r="AZN46"/>
      <c r="AZO46" s="60"/>
      <c r="AZT46"/>
      <c r="AZU46" s="8"/>
      <c r="AZV46"/>
      <c r="AZW46" s="60"/>
      <c r="BAB46"/>
      <c r="BAC46" s="8"/>
      <c r="BAD46"/>
      <c r="BAE46" s="60"/>
      <c r="BAJ46"/>
      <c r="BAK46" s="8"/>
      <c r="BAL46"/>
      <c r="BAM46" s="60"/>
      <c r="BAR46"/>
      <c r="BAS46" s="8"/>
      <c r="BAT46"/>
      <c r="BAU46" s="60"/>
      <c r="BAZ46"/>
      <c r="BBA46" s="8"/>
      <c r="BBB46"/>
      <c r="BBC46" s="60"/>
      <c r="BBH46"/>
      <c r="BBI46" s="8"/>
      <c r="BBJ46"/>
      <c r="BBK46" s="60"/>
      <c r="BBP46"/>
      <c r="BBQ46" s="8"/>
      <c r="BBR46"/>
      <c r="BBS46" s="60"/>
      <c r="BBX46"/>
      <c r="BBY46" s="8"/>
      <c r="BBZ46"/>
      <c r="BCA46" s="60"/>
      <c r="BCF46"/>
      <c r="BCG46" s="8"/>
      <c r="BCH46"/>
      <c r="BCI46" s="60"/>
      <c r="BCN46"/>
      <c r="BCO46" s="8"/>
      <c r="BCP46"/>
      <c r="BCQ46" s="60"/>
      <c r="BCV46"/>
      <c r="BCW46" s="8"/>
      <c r="BCX46"/>
      <c r="BCY46" s="60"/>
      <c r="BDD46"/>
      <c r="BDE46" s="8"/>
      <c r="BDF46"/>
      <c r="BDG46" s="60"/>
      <c r="BDL46"/>
      <c r="BDM46" s="8"/>
      <c r="BDN46"/>
      <c r="BDO46" s="60"/>
      <c r="BDT46"/>
      <c r="BDU46" s="8"/>
      <c r="BDV46"/>
      <c r="BDW46" s="60"/>
      <c r="BEB46"/>
      <c r="BEC46" s="8"/>
      <c r="BED46"/>
      <c r="BEE46" s="60"/>
      <c r="BEJ46"/>
      <c r="BEK46" s="8"/>
      <c r="BEL46"/>
      <c r="BEM46" s="60"/>
      <c r="BER46"/>
      <c r="BES46" s="8"/>
      <c r="BET46"/>
      <c r="BEU46" s="60"/>
      <c r="BEZ46"/>
      <c r="BFA46" s="8"/>
      <c r="BFB46"/>
      <c r="BFC46" s="60"/>
      <c r="BFH46"/>
      <c r="BFI46" s="8"/>
      <c r="BFJ46"/>
      <c r="BFK46" s="60"/>
      <c r="BFP46"/>
      <c r="BFQ46" s="8"/>
      <c r="BFR46"/>
      <c r="BFS46" s="60"/>
      <c r="BFX46"/>
      <c r="BFY46" s="8"/>
      <c r="BFZ46"/>
      <c r="BGA46" s="60"/>
      <c r="BGF46"/>
      <c r="BGG46" s="8"/>
      <c r="BGH46"/>
      <c r="BGI46" s="60"/>
      <c r="BGN46"/>
      <c r="BGO46" s="8"/>
      <c r="BGP46"/>
      <c r="BGQ46" s="60"/>
      <c r="BGV46"/>
      <c r="BGW46" s="8"/>
      <c r="BGX46"/>
      <c r="BGY46" s="60"/>
      <c r="BHD46"/>
      <c r="BHE46" s="8"/>
      <c r="BHF46"/>
      <c r="BHG46" s="60"/>
      <c r="BHL46"/>
      <c r="BHM46" s="8"/>
      <c r="BHN46"/>
      <c r="BHO46" s="60"/>
      <c r="BHT46"/>
      <c r="BHU46" s="8"/>
      <c r="BHV46"/>
      <c r="BHW46" s="60"/>
      <c r="BIB46"/>
      <c r="BIC46" s="8"/>
      <c r="BID46"/>
      <c r="BIE46" s="60"/>
      <c r="BIJ46"/>
      <c r="BIK46" s="8"/>
      <c r="BIL46"/>
      <c r="BIM46" s="60"/>
      <c r="BIR46"/>
      <c r="BIS46" s="8"/>
      <c r="BIT46"/>
      <c r="BIU46" s="60"/>
      <c r="BIZ46"/>
      <c r="BJA46" s="8"/>
      <c r="BJB46"/>
      <c r="BJC46" s="60"/>
      <c r="BJH46"/>
      <c r="BJI46" s="8"/>
      <c r="BJJ46"/>
      <c r="BJK46" s="60"/>
      <c r="BJP46"/>
      <c r="BJQ46" s="8"/>
      <c r="BJR46"/>
      <c r="BJS46" s="60"/>
      <c r="BJX46"/>
      <c r="BJY46" s="8"/>
      <c r="BJZ46"/>
      <c r="BKA46" s="60"/>
      <c r="BKF46"/>
      <c r="BKG46" s="8"/>
      <c r="BKH46"/>
      <c r="BKI46" s="60"/>
      <c r="BKN46"/>
      <c r="BKO46" s="8"/>
      <c r="BKP46"/>
      <c r="BKQ46" s="60"/>
      <c r="BKV46"/>
      <c r="BKW46" s="8"/>
      <c r="BKX46"/>
      <c r="BKY46" s="60"/>
      <c r="BLD46"/>
      <c r="BLE46" s="8"/>
      <c r="BLF46"/>
      <c r="BLG46" s="60"/>
      <c r="BLL46"/>
      <c r="BLM46" s="8"/>
      <c r="BLN46"/>
      <c r="BLO46" s="60"/>
      <c r="BLT46"/>
      <c r="BLU46" s="8"/>
      <c r="BLV46"/>
      <c r="BLW46" s="60"/>
      <c r="BMB46"/>
      <c r="BMC46" s="8"/>
      <c r="BMD46"/>
      <c r="BME46" s="60"/>
      <c r="BMJ46"/>
      <c r="BMK46" s="8"/>
      <c r="BML46"/>
      <c r="BMM46" s="60"/>
      <c r="BMR46"/>
      <c r="BMS46" s="8"/>
      <c r="BMT46"/>
      <c r="BMU46" s="60"/>
      <c r="BMZ46"/>
      <c r="BNA46" s="8"/>
      <c r="BNB46"/>
      <c r="BNC46" s="60"/>
      <c r="BNH46"/>
      <c r="BNI46" s="8"/>
      <c r="BNJ46"/>
      <c r="BNK46" s="60"/>
      <c r="BNP46"/>
      <c r="BNQ46" s="8"/>
      <c r="BNR46"/>
      <c r="BNS46" s="60"/>
      <c r="BNX46"/>
      <c r="BNY46" s="8"/>
      <c r="BNZ46"/>
      <c r="BOA46" s="60"/>
      <c r="BOF46"/>
      <c r="BOG46" s="8"/>
      <c r="BOH46"/>
      <c r="BOI46" s="60"/>
      <c r="BON46"/>
      <c r="BOO46" s="8"/>
      <c r="BOP46"/>
      <c r="BOQ46" s="60"/>
      <c r="BOV46"/>
      <c r="BOW46" s="8"/>
      <c r="BOX46"/>
      <c r="BOY46" s="60"/>
      <c r="BPD46"/>
      <c r="BPE46" s="8"/>
      <c r="BPF46"/>
      <c r="BPG46" s="60"/>
      <c r="BPL46"/>
      <c r="BPM46" s="8"/>
      <c r="BPN46"/>
      <c r="BPO46" s="60"/>
      <c r="BPT46"/>
      <c r="BPU46" s="8"/>
      <c r="BPV46"/>
      <c r="BPW46" s="60"/>
      <c r="BQB46"/>
      <c r="BQC46" s="8"/>
      <c r="BQD46"/>
      <c r="BQE46" s="60"/>
      <c r="BQJ46"/>
      <c r="BQK46" s="8"/>
      <c r="BQL46"/>
      <c r="BQM46" s="60"/>
      <c r="BQR46"/>
      <c r="BQS46" s="8"/>
      <c r="BQT46"/>
      <c r="BQU46" s="60"/>
      <c r="BQZ46"/>
      <c r="BRA46" s="8"/>
      <c r="BRB46"/>
      <c r="BRC46" s="60"/>
      <c r="BRH46"/>
      <c r="BRI46" s="8"/>
      <c r="BRJ46"/>
      <c r="BRK46" s="60"/>
      <c r="BRP46"/>
      <c r="BRQ46" s="8"/>
      <c r="BRR46"/>
      <c r="BRS46" s="60"/>
      <c r="BRX46"/>
      <c r="BRY46" s="8"/>
      <c r="BRZ46"/>
      <c r="BSA46" s="60"/>
      <c r="BSF46"/>
      <c r="BSG46" s="8"/>
      <c r="BSH46"/>
      <c r="BSI46" s="60"/>
      <c r="BSN46"/>
      <c r="BSO46" s="8"/>
      <c r="BSP46"/>
      <c r="BSQ46" s="60"/>
      <c r="BSV46"/>
      <c r="BSW46" s="8"/>
      <c r="BSX46"/>
      <c r="BSY46" s="60"/>
      <c r="BTD46"/>
      <c r="BTE46" s="8"/>
      <c r="BTF46"/>
      <c r="BTG46" s="60"/>
      <c r="BTL46"/>
      <c r="BTM46" s="8"/>
      <c r="BTN46"/>
      <c r="BTO46" s="60"/>
      <c r="BTT46"/>
      <c r="BTU46" s="8"/>
      <c r="BTV46"/>
      <c r="BTW46" s="60"/>
      <c r="BUB46"/>
      <c r="BUC46" s="8"/>
      <c r="BUD46"/>
      <c r="BUE46" s="60"/>
      <c r="BUJ46"/>
      <c r="BUK46" s="8"/>
      <c r="BUL46"/>
      <c r="BUM46" s="60"/>
      <c r="BUR46"/>
      <c r="BUS46" s="8"/>
      <c r="BUT46"/>
      <c r="BUU46" s="60"/>
      <c r="BUZ46"/>
      <c r="BVA46" s="8"/>
      <c r="BVB46"/>
      <c r="BVC46" s="60"/>
      <c r="BVH46"/>
      <c r="BVI46" s="8"/>
      <c r="BVJ46"/>
      <c r="BVK46" s="60"/>
      <c r="BVP46"/>
      <c r="BVQ46" s="8"/>
      <c r="BVR46"/>
      <c r="BVS46" s="60"/>
      <c r="BVX46"/>
      <c r="BVY46" s="8"/>
      <c r="BVZ46"/>
      <c r="BWA46" s="60"/>
      <c r="BWF46"/>
      <c r="BWG46" s="8"/>
      <c r="BWH46"/>
      <c r="BWI46" s="60"/>
      <c r="BWN46"/>
      <c r="BWO46" s="8"/>
      <c r="BWP46"/>
      <c r="BWQ46" s="60"/>
      <c r="BWV46"/>
      <c r="BWW46" s="8"/>
      <c r="BWX46"/>
      <c r="BWY46" s="60"/>
      <c r="BXD46"/>
      <c r="BXE46" s="8"/>
      <c r="BXF46"/>
      <c r="BXG46" s="60"/>
      <c r="BXL46"/>
      <c r="BXM46" s="8"/>
      <c r="BXN46"/>
      <c r="BXO46" s="60"/>
      <c r="BXT46"/>
      <c r="BXU46" s="8"/>
      <c r="BXV46"/>
      <c r="BXW46" s="60"/>
      <c r="BYB46"/>
      <c r="BYC46" s="8"/>
      <c r="BYD46"/>
      <c r="BYE46" s="60"/>
      <c r="BYJ46"/>
      <c r="BYK46" s="8"/>
      <c r="BYL46"/>
      <c r="BYM46" s="60"/>
      <c r="BYR46"/>
      <c r="BYS46" s="8"/>
      <c r="BYT46"/>
      <c r="BYU46" s="60"/>
      <c r="BYZ46"/>
      <c r="BZA46" s="8"/>
      <c r="BZB46"/>
      <c r="BZC46" s="60"/>
      <c r="BZH46"/>
      <c r="BZI46" s="8"/>
      <c r="BZJ46"/>
      <c r="BZK46" s="60"/>
      <c r="BZP46"/>
      <c r="BZQ46" s="8"/>
      <c r="BZR46"/>
      <c r="BZS46" s="60"/>
      <c r="BZX46"/>
      <c r="BZY46" s="8"/>
      <c r="BZZ46"/>
      <c r="CAA46" s="60"/>
      <c r="CAF46"/>
      <c r="CAG46" s="8"/>
      <c r="CAH46"/>
      <c r="CAI46" s="60"/>
      <c r="CAN46"/>
      <c r="CAO46" s="8"/>
      <c r="CAP46"/>
      <c r="CAQ46" s="60"/>
      <c r="CAV46"/>
      <c r="CAW46" s="8"/>
      <c r="CAX46"/>
      <c r="CAY46" s="60"/>
      <c r="CBD46"/>
      <c r="CBE46" s="8"/>
      <c r="CBF46"/>
      <c r="CBG46" s="60"/>
      <c r="CBL46"/>
      <c r="CBM46" s="8"/>
      <c r="CBN46"/>
      <c r="CBO46" s="60"/>
      <c r="CBT46"/>
      <c r="CBU46" s="8"/>
      <c r="CBV46"/>
      <c r="CBW46" s="60"/>
      <c r="CCB46"/>
      <c r="CCC46" s="8"/>
      <c r="CCD46"/>
      <c r="CCE46" s="60"/>
      <c r="CCJ46"/>
      <c r="CCK46" s="8"/>
      <c r="CCL46"/>
      <c r="CCM46" s="60"/>
      <c r="CCR46"/>
      <c r="CCS46" s="8"/>
      <c r="CCT46"/>
      <c r="CCU46" s="60"/>
      <c r="CCZ46"/>
      <c r="CDA46" s="8"/>
      <c r="CDB46"/>
      <c r="CDC46" s="60"/>
      <c r="CDH46"/>
      <c r="CDI46" s="8"/>
      <c r="CDJ46"/>
      <c r="CDK46" s="60"/>
      <c r="CDP46"/>
      <c r="CDQ46" s="8"/>
      <c r="CDR46"/>
      <c r="CDS46" s="60"/>
      <c r="CDX46"/>
      <c r="CDY46" s="8"/>
      <c r="CDZ46"/>
      <c r="CEA46" s="60"/>
      <c r="CEF46"/>
      <c r="CEG46" s="8"/>
      <c r="CEH46"/>
      <c r="CEI46" s="60"/>
      <c r="CEN46"/>
      <c r="CEO46" s="8"/>
      <c r="CEP46"/>
      <c r="CEQ46" s="60"/>
      <c r="CEV46"/>
      <c r="CEW46" s="8"/>
      <c r="CEX46"/>
      <c r="CEY46" s="60"/>
      <c r="CFD46"/>
      <c r="CFE46" s="8"/>
      <c r="CFF46"/>
      <c r="CFG46" s="60"/>
      <c r="CFL46"/>
      <c r="CFM46" s="8"/>
      <c r="CFN46"/>
      <c r="CFO46" s="60"/>
      <c r="CFT46"/>
      <c r="CFU46" s="8"/>
      <c r="CFV46"/>
      <c r="CFW46" s="60"/>
      <c r="CGB46"/>
      <c r="CGC46" s="8"/>
      <c r="CGD46"/>
      <c r="CGE46" s="60"/>
      <c r="CGJ46"/>
      <c r="CGK46" s="8"/>
      <c r="CGL46"/>
      <c r="CGM46" s="60"/>
      <c r="CGR46"/>
      <c r="CGS46" s="8"/>
      <c r="CGT46"/>
      <c r="CGU46" s="60"/>
      <c r="CGZ46"/>
      <c r="CHA46" s="8"/>
      <c r="CHB46"/>
      <c r="CHC46" s="60"/>
      <c r="CHH46"/>
      <c r="CHI46" s="8"/>
      <c r="CHJ46"/>
      <c r="CHK46" s="60"/>
      <c r="CHP46"/>
      <c r="CHQ46" s="8"/>
      <c r="CHR46"/>
      <c r="CHS46" s="60"/>
      <c r="CHX46"/>
      <c r="CHY46" s="8"/>
      <c r="CHZ46"/>
      <c r="CIA46" s="60"/>
      <c r="CIF46"/>
      <c r="CIG46" s="8"/>
      <c r="CIH46"/>
      <c r="CII46" s="60"/>
      <c r="CIN46"/>
      <c r="CIO46" s="8"/>
      <c r="CIP46"/>
      <c r="CIQ46" s="60"/>
      <c r="CIV46"/>
      <c r="CIW46" s="8"/>
      <c r="CIX46"/>
      <c r="CIY46" s="60"/>
      <c r="CJD46"/>
      <c r="CJE46" s="8"/>
      <c r="CJF46"/>
      <c r="CJG46" s="60"/>
      <c r="CJL46"/>
      <c r="CJM46" s="8"/>
      <c r="CJN46"/>
      <c r="CJO46" s="60"/>
      <c r="CJT46"/>
      <c r="CJU46" s="8"/>
      <c r="CJV46"/>
      <c r="CJW46" s="60"/>
      <c r="CKB46"/>
      <c r="CKC46" s="8"/>
      <c r="CKD46"/>
      <c r="CKE46" s="60"/>
      <c r="CKJ46"/>
      <c r="CKK46" s="8"/>
      <c r="CKL46"/>
      <c r="CKM46" s="60"/>
      <c r="CKR46"/>
      <c r="CKS46" s="8"/>
      <c r="CKT46"/>
      <c r="CKU46" s="60"/>
      <c r="CKZ46"/>
      <c r="CLA46" s="8"/>
      <c r="CLB46"/>
      <c r="CLC46" s="60"/>
      <c r="CLH46"/>
      <c r="CLI46" s="8"/>
      <c r="CLJ46"/>
      <c r="CLK46" s="60"/>
      <c r="CLP46"/>
      <c r="CLQ46" s="8"/>
      <c r="CLR46"/>
      <c r="CLS46" s="60"/>
      <c r="CLX46"/>
      <c r="CLY46" s="8"/>
      <c r="CLZ46"/>
      <c r="CMA46" s="60"/>
      <c r="CMF46"/>
      <c r="CMG46" s="8"/>
      <c r="CMH46"/>
      <c r="CMI46" s="60"/>
      <c r="CMN46"/>
      <c r="CMO46" s="8"/>
      <c r="CMP46"/>
      <c r="CMQ46" s="60"/>
      <c r="CMV46"/>
      <c r="CMW46" s="8"/>
      <c r="CMX46"/>
      <c r="CMY46" s="60"/>
      <c r="CND46"/>
      <c r="CNE46" s="8"/>
      <c r="CNF46"/>
      <c r="CNG46" s="60"/>
      <c r="CNL46"/>
      <c r="CNM46" s="8"/>
      <c r="CNN46"/>
      <c r="CNO46" s="60"/>
      <c r="CNT46"/>
      <c r="CNU46" s="8"/>
      <c r="CNV46"/>
      <c r="CNW46" s="60"/>
      <c r="COB46"/>
      <c r="COC46" s="8"/>
      <c r="COD46"/>
      <c r="COE46" s="60"/>
      <c r="COJ46"/>
      <c r="COK46" s="8"/>
      <c r="COL46"/>
      <c r="COM46" s="60"/>
      <c r="COR46"/>
      <c r="COS46" s="8"/>
      <c r="COT46"/>
      <c r="COU46" s="60"/>
      <c r="COZ46"/>
      <c r="CPA46" s="8"/>
      <c r="CPB46"/>
      <c r="CPC46" s="60"/>
      <c r="CPH46"/>
      <c r="CPI46" s="8"/>
      <c r="CPJ46"/>
      <c r="CPK46" s="60"/>
      <c r="CPP46"/>
      <c r="CPQ46" s="8"/>
      <c r="CPR46"/>
      <c r="CPS46" s="60"/>
      <c r="CPX46"/>
      <c r="CPY46" s="8"/>
      <c r="CPZ46"/>
      <c r="CQA46" s="60"/>
      <c r="CQF46"/>
      <c r="CQG46" s="8"/>
      <c r="CQH46"/>
      <c r="CQI46" s="60"/>
      <c r="CQN46"/>
      <c r="CQO46" s="8"/>
      <c r="CQP46"/>
      <c r="CQQ46" s="60"/>
      <c r="CQV46"/>
      <c r="CQW46" s="8"/>
      <c r="CQX46"/>
      <c r="CQY46" s="60"/>
      <c r="CRD46"/>
      <c r="CRE46" s="8"/>
      <c r="CRF46"/>
      <c r="CRG46" s="60"/>
      <c r="CRL46"/>
      <c r="CRM46" s="8"/>
      <c r="CRN46"/>
      <c r="CRO46" s="60"/>
      <c r="CRT46"/>
      <c r="CRU46" s="8"/>
      <c r="CRV46"/>
      <c r="CRW46" s="60"/>
      <c r="CSB46"/>
      <c r="CSC46" s="8"/>
      <c r="CSD46"/>
      <c r="CSE46" s="60"/>
      <c r="CSJ46"/>
      <c r="CSK46" s="8"/>
      <c r="CSL46"/>
      <c r="CSM46" s="60"/>
      <c r="CSR46"/>
      <c r="CSS46" s="8"/>
      <c r="CST46"/>
      <c r="CSU46" s="60"/>
      <c r="CSZ46"/>
      <c r="CTA46" s="8"/>
      <c r="CTB46"/>
      <c r="CTC46" s="60"/>
      <c r="CTH46"/>
      <c r="CTI46" s="8"/>
      <c r="CTJ46"/>
      <c r="CTK46" s="60"/>
      <c r="CTP46"/>
      <c r="CTQ46" s="8"/>
      <c r="CTR46"/>
      <c r="CTS46" s="60"/>
      <c r="CTX46"/>
      <c r="CTY46" s="8"/>
      <c r="CTZ46"/>
      <c r="CUA46" s="60"/>
      <c r="CUF46"/>
      <c r="CUG46" s="8"/>
      <c r="CUH46"/>
      <c r="CUI46" s="60"/>
      <c r="CUN46"/>
      <c r="CUO46" s="8"/>
      <c r="CUP46"/>
      <c r="CUQ46" s="60"/>
      <c r="CUV46"/>
      <c r="CUW46" s="8"/>
      <c r="CUX46"/>
      <c r="CUY46" s="60"/>
      <c r="CVD46"/>
      <c r="CVE46" s="8"/>
      <c r="CVF46"/>
      <c r="CVG46" s="60"/>
      <c r="CVL46"/>
      <c r="CVM46" s="8"/>
      <c r="CVN46"/>
      <c r="CVO46" s="60"/>
      <c r="CVT46"/>
      <c r="CVU46" s="8"/>
      <c r="CVV46"/>
      <c r="CVW46" s="60"/>
      <c r="CWB46"/>
      <c r="CWC46" s="8"/>
      <c r="CWD46"/>
      <c r="CWE46" s="60"/>
      <c r="CWJ46"/>
      <c r="CWK46" s="8"/>
      <c r="CWL46"/>
      <c r="CWM46" s="60"/>
      <c r="CWR46"/>
      <c r="CWS46" s="8"/>
      <c r="CWT46"/>
      <c r="CWU46" s="60"/>
      <c r="CWZ46"/>
      <c r="CXA46" s="8"/>
      <c r="CXB46"/>
      <c r="CXC46" s="60"/>
      <c r="CXH46"/>
      <c r="CXI46" s="8"/>
      <c r="CXJ46"/>
      <c r="CXK46" s="60"/>
      <c r="CXP46"/>
      <c r="CXQ46" s="8"/>
      <c r="CXR46"/>
      <c r="CXS46" s="60"/>
      <c r="CXX46"/>
      <c r="CXY46" s="8"/>
      <c r="CXZ46"/>
      <c r="CYA46" s="60"/>
      <c r="CYF46"/>
      <c r="CYG46" s="8"/>
      <c r="CYH46"/>
      <c r="CYI46" s="60"/>
      <c r="CYN46"/>
      <c r="CYO46" s="8"/>
      <c r="CYP46"/>
      <c r="CYQ46" s="60"/>
      <c r="CYV46"/>
      <c r="CYW46" s="8"/>
      <c r="CYX46"/>
      <c r="CYY46" s="60"/>
      <c r="CZD46"/>
      <c r="CZE46" s="8"/>
      <c r="CZF46"/>
      <c r="CZG46" s="60"/>
      <c r="CZL46"/>
      <c r="CZM46" s="8"/>
      <c r="CZN46"/>
      <c r="CZO46" s="60"/>
      <c r="CZT46"/>
      <c r="CZU46" s="8"/>
      <c r="CZV46"/>
      <c r="CZW46" s="60"/>
      <c r="DAB46"/>
      <c r="DAC46" s="8"/>
      <c r="DAD46"/>
      <c r="DAE46" s="60"/>
      <c r="DAJ46"/>
      <c r="DAK46" s="8"/>
      <c r="DAL46"/>
      <c r="DAM46" s="60"/>
      <c r="DAR46"/>
      <c r="DAS46" s="8"/>
      <c r="DAT46"/>
      <c r="DAU46" s="60"/>
      <c r="DAZ46"/>
      <c r="DBA46" s="8"/>
      <c r="DBB46"/>
      <c r="DBC46" s="60"/>
      <c r="DBH46"/>
      <c r="DBI46" s="8"/>
      <c r="DBJ46"/>
      <c r="DBK46" s="60"/>
      <c r="DBP46"/>
      <c r="DBQ46" s="8"/>
      <c r="DBR46"/>
      <c r="DBS46" s="60"/>
      <c r="DBX46"/>
      <c r="DBY46" s="8"/>
      <c r="DBZ46"/>
      <c r="DCA46" s="60"/>
      <c r="DCF46"/>
      <c r="DCG46" s="8"/>
      <c r="DCH46"/>
      <c r="DCI46" s="60"/>
      <c r="DCN46"/>
      <c r="DCO46" s="8"/>
      <c r="DCP46"/>
      <c r="DCQ46" s="60"/>
      <c r="DCV46"/>
      <c r="DCW46" s="8"/>
      <c r="DCX46"/>
      <c r="DCY46" s="60"/>
      <c r="DDD46"/>
      <c r="DDE46" s="8"/>
      <c r="DDF46"/>
      <c r="DDG46" s="60"/>
      <c r="DDL46"/>
      <c r="DDM46" s="8"/>
      <c r="DDN46"/>
      <c r="DDO46" s="60"/>
      <c r="DDT46"/>
      <c r="DDU46" s="8"/>
      <c r="DDV46"/>
      <c r="DDW46" s="60"/>
      <c r="DEB46"/>
      <c r="DEC46" s="8"/>
      <c r="DED46"/>
      <c r="DEE46" s="60"/>
      <c r="DEJ46"/>
      <c r="DEK46" s="8"/>
      <c r="DEL46"/>
      <c r="DEM46" s="60"/>
      <c r="DER46"/>
      <c r="DES46" s="8"/>
      <c r="DET46"/>
      <c r="DEU46" s="60"/>
      <c r="DEZ46"/>
      <c r="DFA46" s="8"/>
      <c r="DFB46"/>
      <c r="DFC46" s="60"/>
      <c r="DFH46"/>
      <c r="DFI46" s="8"/>
      <c r="DFJ46"/>
      <c r="DFK46" s="60"/>
      <c r="DFP46"/>
      <c r="DFQ46" s="8"/>
      <c r="DFR46"/>
      <c r="DFS46" s="60"/>
      <c r="DFX46"/>
      <c r="DFY46" s="8"/>
      <c r="DFZ46"/>
      <c r="DGA46" s="60"/>
      <c r="DGF46"/>
      <c r="DGG46" s="8"/>
      <c r="DGH46"/>
      <c r="DGI46" s="60"/>
      <c r="DGN46"/>
      <c r="DGO46" s="8"/>
      <c r="DGP46"/>
      <c r="DGQ46" s="60"/>
      <c r="DGV46"/>
      <c r="DGW46" s="8"/>
      <c r="DGX46"/>
      <c r="DGY46" s="60"/>
      <c r="DHD46"/>
      <c r="DHE46" s="8"/>
      <c r="DHF46"/>
      <c r="DHG46" s="60"/>
      <c r="DHL46"/>
      <c r="DHM46" s="8"/>
      <c r="DHN46"/>
      <c r="DHO46" s="60"/>
      <c r="DHT46"/>
      <c r="DHU46" s="8"/>
      <c r="DHV46"/>
      <c r="DHW46" s="60"/>
      <c r="DIB46"/>
      <c r="DIC46" s="8"/>
      <c r="DID46"/>
      <c r="DIE46" s="60"/>
      <c r="DIJ46"/>
      <c r="DIK46" s="8"/>
      <c r="DIL46"/>
      <c r="DIM46" s="60"/>
      <c r="DIR46"/>
      <c r="DIS46" s="8"/>
      <c r="DIT46"/>
      <c r="DIU46" s="60"/>
      <c r="DIZ46"/>
      <c r="DJA46" s="8"/>
      <c r="DJB46"/>
      <c r="DJC46" s="60"/>
      <c r="DJH46"/>
      <c r="DJI46" s="8"/>
      <c r="DJJ46"/>
      <c r="DJK46" s="60"/>
      <c r="DJP46"/>
      <c r="DJQ46" s="8"/>
      <c r="DJR46"/>
      <c r="DJS46" s="60"/>
      <c r="DJX46"/>
      <c r="DJY46" s="8"/>
      <c r="DJZ46"/>
      <c r="DKA46" s="60"/>
      <c r="DKF46"/>
      <c r="DKG46" s="8"/>
      <c r="DKH46"/>
      <c r="DKI46" s="60"/>
      <c r="DKN46"/>
      <c r="DKO46" s="8"/>
      <c r="DKP46"/>
      <c r="DKQ46" s="60"/>
      <c r="DKV46"/>
      <c r="DKW46" s="8"/>
      <c r="DKX46"/>
      <c r="DKY46" s="60"/>
      <c r="DLD46"/>
      <c r="DLE46" s="8"/>
      <c r="DLF46"/>
      <c r="DLG46" s="60"/>
      <c r="DLL46"/>
      <c r="DLM46" s="8"/>
      <c r="DLN46"/>
      <c r="DLO46" s="60"/>
      <c r="DLT46"/>
      <c r="DLU46" s="8"/>
      <c r="DLV46"/>
      <c r="DLW46" s="60"/>
      <c r="DMB46"/>
      <c r="DMC46" s="8"/>
      <c r="DMD46"/>
      <c r="DME46" s="60"/>
      <c r="DMJ46"/>
      <c r="DMK46" s="8"/>
      <c r="DML46"/>
      <c r="DMM46" s="60"/>
      <c r="DMR46"/>
      <c r="DMS46" s="8"/>
      <c r="DMT46"/>
      <c r="DMU46" s="60"/>
      <c r="DMZ46"/>
      <c r="DNA46" s="8"/>
      <c r="DNB46"/>
      <c r="DNC46" s="60"/>
      <c r="DNH46"/>
      <c r="DNI46" s="8"/>
      <c r="DNJ46"/>
      <c r="DNK46" s="60"/>
      <c r="DNP46"/>
      <c r="DNQ46" s="8"/>
      <c r="DNR46"/>
      <c r="DNS46" s="60"/>
      <c r="DNX46"/>
      <c r="DNY46" s="8"/>
      <c r="DNZ46"/>
      <c r="DOA46" s="60"/>
      <c r="DOF46"/>
      <c r="DOG46" s="8"/>
      <c r="DOH46"/>
      <c r="DOI46" s="60"/>
      <c r="DON46"/>
      <c r="DOO46" s="8"/>
      <c r="DOP46"/>
      <c r="DOQ46" s="60"/>
      <c r="DOV46"/>
      <c r="DOW46" s="8"/>
      <c r="DOX46"/>
      <c r="DOY46" s="60"/>
      <c r="DPD46"/>
      <c r="DPE46" s="8"/>
      <c r="DPF46"/>
      <c r="DPG46" s="60"/>
      <c r="DPL46"/>
      <c r="DPM46" s="8"/>
      <c r="DPN46"/>
      <c r="DPO46" s="60"/>
      <c r="DPT46"/>
      <c r="DPU46" s="8"/>
      <c r="DPV46"/>
      <c r="DPW46" s="60"/>
      <c r="DQB46"/>
      <c r="DQC46" s="8"/>
      <c r="DQD46"/>
      <c r="DQE46" s="60"/>
      <c r="DQJ46"/>
      <c r="DQK46" s="8"/>
      <c r="DQL46"/>
      <c r="DQM46" s="60"/>
      <c r="DQR46"/>
      <c r="DQS46" s="8"/>
      <c r="DQT46"/>
      <c r="DQU46" s="60"/>
      <c r="DQZ46"/>
      <c r="DRA46" s="8"/>
      <c r="DRB46"/>
      <c r="DRC46" s="60"/>
      <c r="DRH46"/>
      <c r="DRI46" s="8"/>
      <c r="DRJ46"/>
      <c r="DRK46" s="60"/>
      <c r="DRP46"/>
      <c r="DRQ46" s="8"/>
      <c r="DRR46"/>
      <c r="DRS46" s="60"/>
      <c r="DRX46"/>
      <c r="DRY46" s="8"/>
      <c r="DRZ46"/>
      <c r="DSA46" s="60"/>
      <c r="DSF46"/>
      <c r="DSG46" s="8"/>
      <c r="DSH46"/>
      <c r="DSI46" s="60"/>
      <c r="DSN46"/>
      <c r="DSO46" s="8"/>
      <c r="DSP46"/>
      <c r="DSQ46" s="60"/>
      <c r="DSV46"/>
      <c r="DSW46" s="8"/>
      <c r="DSX46"/>
      <c r="DSY46" s="60"/>
      <c r="DTD46"/>
      <c r="DTE46" s="8"/>
      <c r="DTF46"/>
      <c r="DTG46" s="60"/>
      <c r="DTL46"/>
      <c r="DTM46" s="8"/>
      <c r="DTN46"/>
      <c r="DTO46" s="60"/>
      <c r="DTT46"/>
      <c r="DTU46" s="8"/>
      <c r="DTV46"/>
      <c r="DTW46" s="60"/>
      <c r="DUB46"/>
      <c r="DUC46" s="8"/>
      <c r="DUD46"/>
      <c r="DUE46" s="60"/>
      <c r="DUJ46"/>
      <c r="DUK46" s="8"/>
      <c r="DUL46"/>
      <c r="DUM46" s="60"/>
      <c r="DUR46"/>
      <c r="DUS46" s="8"/>
      <c r="DUT46"/>
      <c r="DUU46" s="60"/>
      <c r="DUZ46"/>
      <c r="DVA46" s="8"/>
      <c r="DVB46"/>
      <c r="DVC46" s="60"/>
      <c r="DVH46"/>
      <c r="DVI46" s="8"/>
      <c r="DVJ46"/>
      <c r="DVK46" s="60"/>
      <c r="DVP46"/>
      <c r="DVQ46" s="8"/>
      <c r="DVR46"/>
      <c r="DVS46" s="60"/>
      <c r="DVX46"/>
      <c r="DVY46" s="8"/>
      <c r="DVZ46"/>
      <c r="DWA46" s="60"/>
      <c r="DWF46"/>
      <c r="DWG46" s="8"/>
      <c r="DWH46"/>
      <c r="DWI46" s="60"/>
      <c r="DWN46"/>
      <c r="DWO46" s="8"/>
      <c r="DWP46"/>
      <c r="DWQ46" s="60"/>
      <c r="DWV46"/>
      <c r="DWW46" s="8"/>
      <c r="DWX46"/>
      <c r="DWY46" s="60"/>
      <c r="DXD46"/>
      <c r="DXE46" s="8"/>
      <c r="DXF46"/>
      <c r="DXG46" s="60"/>
      <c r="DXL46"/>
      <c r="DXM46" s="8"/>
      <c r="DXN46"/>
      <c r="DXO46" s="60"/>
      <c r="DXT46"/>
      <c r="DXU46" s="8"/>
      <c r="DXV46"/>
      <c r="DXW46" s="60"/>
      <c r="DYB46"/>
      <c r="DYC46" s="8"/>
      <c r="DYD46"/>
      <c r="DYE46" s="60"/>
      <c r="DYJ46"/>
      <c r="DYK46" s="8"/>
      <c r="DYL46"/>
      <c r="DYM46" s="60"/>
      <c r="DYR46"/>
      <c r="DYS46" s="8"/>
      <c r="DYT46"/>
      <c r="DYU46" s="60"/>
      <c r="DYZ46"/>
      <c r="DZA46" s="8"/>
      <c r="DZB46"/>
      <c r="DZC46" s="60"/>
      <c r="DZH46"/>
      <c r="DZI46" s="8"/>
      <c r="DZJ46"/>
      <c r="DZK46" s="60"/>
      <c r="DZP46"/>
      <c r="DZQ46" s="8"/>
      <c r="DZR46"/>
      <c r="DZS46" s="60"/>
      <c r="DZX46"/>
      <c r="DZY46" s="8"/>
      <c r="DZZ46"/>
      <c r="EAA46" s="60"/>
      <c r="EAF46"/>
      <c r="EAG46" s="8"/>
      <c r="EAH46"/>
      <c r="EAI46" s="60"/>
      <c r="EAN46"/>
      <c r="EAO46" s="8"/>
      <c r="EAP46"/>
      <c r="EAQ46" s="60"/>
      <c r="EAV46"/>
      <c r="EAW46" s="8"/>
      <c r="EAX46"/>
      <c r="EAY46" s="60"/>
      <c r="EBD46"/>
      <c r="EBE46" s="8"/>
      <c r="EBF46"/>
      <c r="EBG46" s="60"/>
      <c r="EBL46"/>
      <c r="EBM46" s="8"/>
      <c r="EBN46"/>
      <c r="EBO46" s="60"/>
      <c r="EBT46"/>
      <c r="EBU46" s="8"/>
      <c r="EBV46"/>
      <c r="EBW46" s="60"/>
      <c r="ECB46"/>
      <c r="ECC46" s="8"/>
      <c r="ECD46"/>
      <c r="ECE46" s="60"/>
      <c r="ECJ46"/>
      <c r="ECK46" s="8"/>
      <c r="ECL46"/>
      <c r="ECM46" s="60"/>
      <c r="ECR46"/>
      <c r="ECS46" s="8"/>
      <c r="ECT46"/>
      <c r="ECU46" s="60"/>
      <c r="ECZ46"/>
      <c r="EDA46" s="8"/>
      <c r="EDB46"/>
      <c r="EDC46" s="60"/>
      <c r="EDH46"/>
      <c r="EDI46" s="8"/>
      <c r="EDJ46"/>
      <c r="EDK46" s="60"/>
      <c r="EDP46"/>
      <c r="EDQ46" s="8"/>
      <c r="EDR46"/>
      <c r="EDS46" s="60"/>
      <c r="EDX46"/>
      <c r="EDY46" s="8"/>
      <c r="EDZ46"/>
      <c r="EEA46" s="60"/>
      <c r="EEF46"/>
      <c r="EEG46" s="8"/>
      <c r="EEH46"/>
      <c r="EEI46" s="60"/>
      <c r="EEN46"/>
      <c r="EEO46" s="8"/>
      <c r="EEP46"/>
      <c r="EEQ46" s="60"/>
      <c r="EEV46"/>
      <c r="EEW46" s="8"/>
      <c r="EEX46"/>
      <c r="EEY46" s="60"/>
      <c r="EFD46"/>
      <c r="EFE46" s="8"/>
      <c r="EFF46"/>
      <c r="EFG46" s="60"/>
      <c r="EFL46"/>
      <c r="EFM46" s="8"/>
      <c r="EFN46"/>
      <c r="EFO46" s="60"/>
      <c r="EFT46"/>
      <c r="EFU46" s="8"/>
      <c r="EFV46"/>
      <c r="EFW46" s="60"/>
      <c r="EGB46"/>
      <c r="EGC46" s="8"/>
      <c r="EGD46"/>
      <c r="EGE46" s="60"/>
      <c r="EGJ46"/>
      <c r="EGK46" s="8"/>
      <c r="EGL46"/>
      <c r="EGM46" s="60"/>
      <c r="EGR46"/>
      <c r="EGS46" s="8"/>
      <c r="EGT46"/>
      <c r="EGU46" s="60"/>
      <c r="EGZ46"/>
      <c r="EHA46" s="8"/>
      <c r="EHB46"/>
      <c r="EHC46" s="60"/>
      <c r="EHH46"/>
      <c r="EHI46" s="8"/>
      <c r="EHJ46"/>
      <c r="EHK46" s="60"/>
      <c r="EHP46"/>
      <c r="EHQ46" s="8"/>
      <c r="EHR46"/>
      <c r="EHS46" s="60"/>
      <c r="EHX46"/>
      <c r="EHY46" s="8"/>
      <c r="EHZ46"/>
      <c r="EIA46" s="60"/>
      <c r="EIF46"/>
      <c r="EIG46" s="8"/>
      <c r="EIH46"/>
      <c r="EII46" s="60"/>
      <c r="EIN46"/>
      <c r="EIO46" s="8"/>
      <c r="EIP46"/>
      <c r="EIQ46" s="60"/>
      <c r="EIV46"/>
      <c r="EIW46" s="8"/>
      <c r="EIX46"/>
      <c r="EIY46" s="60"/>
      <c r="EJD46"/>
      <c r="EJE46" s="8"/>
      <c r="EJF46"/>
      <c r="EJG46" s="60"/>
      <c r="EJL46"/>
      <c r="EJM46" s="8"/>
      <c r="EJN46"/>
      <c r="EJO46" s="60"/>
      <c r="EJT46"/>
      <c r="EJU46" s="8"/>
      <c r="EJV46"/>
      <c r="EJW46" s="60"/>
      <c r="EKB46"/>
      <c r="EKC46" s="8"/>
      <c r="EKD46"/>
      <c r="EKE46" s="60"/>
      <c r="EKJ46"/>
      <c r="EKK46" s="8"/>
      <c r="EKL46"/>
      <c r="EKM46" s="60"/>
      <c r="EKR46"/>
      <c r="EKS46" s="8"/>
      <c r="EKT46"/>
      <c r="EKU46" s="60"/>
      <c r="EKZ46"/>
      <c r="ELA46" s="8"/>
      <c r="ELB46"/>
      <c r="ELC46" s="60"/>
      <c r="ELH46"/>
      <c r="ELI46" s="8"/>
      <c r="ELJ46"/>
      <c r="ELK46" s="60"/>
      <c r="ELP46"/>
      <c r="ELQ46" s="8"/>
      <c r="ELR46"/>
      <c r="ELS46" s="60"/>
      <c r="ELX46"/>
      <c r="ELY46" s="8"/>
      <c r="ELZ46"/>
      <c r="EMA46" s="60"/>
      <c r="EMF46"/>
      <c r="EMG46" s="8"/>
      <c r="EMH46"/>
      <c r="EMI46" s="60"/>
      <c r="EMN46"/>
      <c r="EMO46" s="8"/>
      <c r="EMP46"/>
      <c r="EMQ46" s="60"/>
      <c r="EMV46"/>
      <c r="EMW46" s="8"/>
      <c r="EMX46"/>
      <c r="EMY46" s="60"/>
      <c r="END46"/>
      <c r="ENE46" s="8"/>
      <c r="ENF46"/>
      <c r="ENG46" s="60"/>
      <c r="ENL46"/>
      <c r="ENM46" s="8"/>
      <c r="ENN46"/>
      <c r="ENO46" s="60"/>
      <c r="ENT46"/>
      <c r="ENU46" s="8"/>
      <c r="ENV46"/>
      <c r="ENW46" s="60"/>
      <c r="EOB46"/>
      <c r="EOC46" s="8"/>
      <c r="EOD46"/>
      <c r="EOE46" s="60"/>
      <c r="EOJ46"/>
      <c r="EOK46" s="8"/>
      <c r="EOL46"/>
      <c r="EOM46" s="60"/>
      <c r="EOR46"/>
      <c r="EOS46" s="8"/>
      <c r="EOT46"/>
      <c r="EOU46" s="60"/>
      <c r="EOZ46"/>
      <c r="EPA46" s="8"/>
      <c r="EPB46"/>
      <c r="EPC46" s="60"/>
      <c r="EPH46"/>
      <c r="EPI46" s="8"/>
      <c r="EPJ46"/>
      <c r="EPK46" s="60"/>
      <c r="EPP46"/>
      <c r="EPQ46" s="8"/>
      <c r="EPR46"/>
      <c r="EPS46" s="60"/>
      <c r="EPX46"/>
      <c r="EPY46" s="8"/>
      <c r="EPZ46"/>
      <c r="EQA46" s="60"/>
      <c r="EQF46"/>
      <c r="EQG46" s="8"/>
      <c r="EQH46"/>
      <c r="EQI46" s="60"/>
      <c r="EQN46"/>
      <c r="EQO46" s="8"/>
      <c r="EQP46"/>
      <c r="EQQ46" s="60"/>
      <c r="EQV46"/>
      <c r="EQW46" s="8"/>
      <c r="EQX46"/>
      <c r="EQY46" s="60"/>
      <c r="ERD46"/>
      <c r="ERE46" s="8"/>
      <c r="ERF46"/>
      <c r="ERG46" s="60"/>
      <c r="ERL46"/>
      <c r="ERM46" s="8"/>
      <c r="ERN46"/>
      <c r="ERO46" s="60"/>
      <c r="ERT46"/>
      <c r="ERU46" s="8"/>
      <c r="ERV46"/>
      <c r="ERW46" s="60"/>
      <c r="ESB46"/>
      <c r="ESC46" s="8"/>
      <c r="ESD46"/>
      <c r="ESE46" s="60"/>
      <c r="ESJ46"/>
      <c r="ESK46" s="8"/>
      <c r="ESL46"/>
      <c r="ESM46" s="60"/>
      <c r="ESR46"/>
      <c r="ESS46" s="8"/>
      <c r="EST46"/>
      <c r="ESU46" s="60"/>
      <c r="ESZ46"/>
      <c r="ETA46" s="8"/>
      <c r="ETB46"/>
      <c r="ETC46" s="60"/>
      <c r="ETH46"/>
      <c r="ETI46" s="8"/>
      <c r="ETJ46"/>
      <c r="ETK46" s="60"/>
      <c r="ETP46"/>
      <c r="ETQ46" s="8"/>
      <c r="ETR46"/>
      <c r="ETS46" s="60"/>
      <c r="ETX46"/>
      <c r="ETY46" s="8"/>
      <c r="ETZ46"/>
      <c r="EUA46" s="60"/>
      <c r="EUF46"/>
      <c r="EUG46" s="8"/>
      <c r="EUH46"/>
      <c r="EUI46" s="60"/>
      <c r="EUN46"/>
      <c r="EUO46" s="8"/>
      <c r="EUP46"/>
      <c r="EUQ46" s="60"/>
      <c r="EUV46"/>
      <c r="EUW46" s="8"/>
      <c r="EUX46"/>
      <c r="EUY46" s="60"/>
      <c r="EVD46"/>
      <c r="EVE46" s="8"/>
      <c r="EVF46"/>
      <c r="EVG46" s="60"/>
      <c r="EVL46"/>
      <c r="EVM46" s="8"/>
      <c r="EVN46"/>
      <c r="EVO46" s="60"/>
      <c r="EVT46"/>
      <c r="EVU46" s="8"/>
      <c r="EVV46"/>
      <c r="EVW46" s="60"/>
      <c r="EWB46"/>
      <c r="EWC46" s="8"/>
      <c r="EWD46"/>
      <c r="EWE46" s="60"/>
      <c r="EWJ46"/>
      <c r="EWK46" s="8"/>
      <c r="EWL46"/>
      <c r="EWM46" s="60"/>
      <c r="EWR46"/>
      <c r="EWS46" s="8"/>
      <c r="EWT46"/>
      <c r="EWU46" s="60"/>
      <c r="EWZ46"/>
      <c r="EXA46" s="8"/>
      <c r="EXB46"/>
      <c r="EXC46" s="60"/>
      <c r="EXH46"/>
      <c r="EXI46" s="8"/>
      <c r="EXJ46"/>
      <c r="EXK46" s="60"/>
      <c r="EXP46"/>
      <c r="EXQ46" s="8"/>
      <c r="EXR46"/>
      <c r="EXS46" s="60"/>
      <c r="EXX46"/>
      <c r="EXY46" s="8"/>
      <c r="EXZ46"/>
      <c r="EYA46" s="60"/>
      <c r="EYF46"/>
      <c r="EYG46" s="8"/>
      <c r="EYH46"/>
      <c r="EYI46" s="60"/>
      <c r="EYN46"/>
      <c r="EYO46" s="8"/>
      <c r="EYP46"/>
      <c r="EYQ46" s="60"/>
      <c r="EYV46"/>
      <c r="EYW46" s="8"/>
      <c r="EYX46"/>
      <c r="EYY46" s="60"/>
      <c r="EZD46"/>
      <c r="EZE46" s="8"/>
      <c r="EZF46"/>
      <c r="EZG46" s="60"/>
      <c r="EZL46"/>
      <c r="EZM46" s="8"/>
      <c r="EZN46"/>
      <c r="EZO46" s="60"/>
      <c r="EZT46"/>
      <c r="EZU46" s="8"/>
      <c r="EZV46"/>
      <c r="EZW46" s="60"/>
      <c r="FAB46"/>
      <c r="FAC46" s="8"/>
      <c r="FAD46"/>
      <c r="FAE46" s="60"/>
      <c r="FAJ46"/>
      <c r="FAK46" s="8"/>
      <c r="FAL46"/>
      <c r="FAM46" s="60"/>
      <c r="FAR46"/>
      <c r="FAS46" s="8"/>
      <c r="FAT46"/>
      <c r="FAU46" s="60"/>
      <c r="FAZ46"/>
      <c r="FBA46" s="8"/>
      <c r="FBB46"/>
      <c r="FBC46" s="60"/>
      <c r="FBH46"/>
      <c r="FBI46" s="8"/>
      <c r="FBJ46"/>
      <c r="FBK46" s="60"/>
      <c r="FBP46"/>
      <c r="FBQ46" s="8"/>
      <c r="FBR46"/>
      <c r="FBS46" s="60"/>
      <c r="FBX46"/>
      <c r="FBY46" s="8"/>
      <c r="FBZ46"/>
      <c r="FCA46" s="60"/>
      <c r="FCF46"/>
      <c r="FCG46" s="8"/>
      <c r="FCH46"/>
      <c r="FCI46" s="60"/>
      <c r="FCN46"/>
      <c r="FCO46" s="8"/>
      <c r="FCP46"/>
      <c r="FCQ46" s="60"/>
      <c r="FCV46"/>
      <c r="FCW46" s="8"/>
      <c r="FCX46"/>
      <c r="FCY46" s="60"/>
      <c r="FDD46"/>
      <c r="FDE46" s="8"/>
      <c r="FDF46"/>
      <c r="FDG46" s="60"/>
      <c r="FDL46"/>
      <c r="FDM46" s="8"/>
      <c r="FDN46"/>
      <c r="FDO46" s="60"/>
      <c r="FDT46"/>
      <c r="FDU46" s="8"/>
      <c r="FDV46"/>
      <c r="FDW46" s="60"/>
      <c r="FEB46"/>
      <c r="FEC46" s="8"/>
      <c r="FED46"/>
      <c r="FEE46" s="60"/>
      <c r="FEJ46"/>
      <c r="FEK46" s="8"/>
      <c r="FEL46"/>
      <c r="FEM46" s="60"/>
      <c r="FER46"/>
      <c r="FES46" s="8"/>
      <c r="FET46"/>
      <c r="FEU46" s="60"/>
      <c r="FEZ46"/>
      <c r="FFA46" s="8"/>
      <c r="FFB46"/>
      <c r="FFC46" s="60"/>
      <c r="FFH46"/>
      <c r="FFI46" s="8"/>
      <c r="FFJ46"/>
      <c r="FFK46" s="60"/>
      <c r="FFP46"/>
      <c r="FFQ46" s="8"/>
      <c r="FFR46"/>
      <c r="FFS46" s="60"/>
      <c r="FFX46"/>
      <c r="FFY46" s="8"/>
      <c r="FFZ46"/>
      <c r="FGA46" s="60"/>
      <c r="FGF46"/>
      <c r="FGG46" s="8"/>
      <c r="FGH46"/>
      <c r="FGI46" s="60"/>
      <c r="FGN46"/>
      <c r="FGO46" s="8"/>
      <c r="FGP46"/>
      <c r="FGQ46" s="60"/>
      <c r="FGV46"/>
      <c r="FGW46" s="8"/>
      <c r="FGX46"/>
      <c r="FGY46" s="60"/>
      <c r="FHD46"/>
      <c r="FHE46" s="8"/>
      <c r="FHF46"/>
      <c r="FHG46" s="60"/>
      <c r="FHL46"/>
      <c r="FHM46" s="8"/>
      <c r="FHN46"/>
      <c r="FHO46" s="60"/>
      <c r="FHT46"/>
      <c r="FHU46" s="8"/>
      <c r="FHV46"/>
      <c r="FHW46" s="60"/>
      <c r="FIB46"/>
      <c r="FIC46" s="8"/>
      <c r="FID46"/>
      <c r="FIE46" s="60"/>
      <c r="FIJ46"/>
      <c r="FIK46" s="8"/>
      <c r="FIL46"/>
      <c r="FIM46" s="60"/>
      <c r="FIR46"/>
      <c r="FIS46" s="8"/>
      <c r="FIT46"/>
      <c r="FIU46" s="60"/>
      <c r="FIZ46"/>
      <c r="FJA46" s="8"/>
      <c r="FJB46"/>
      <c r="FJC46" s="60"/>
      <c r="FJH46"/>
      <c r="FJI46" s="8"/>
      <c r="FJJ46"/>
      <c r="FJK46" s="60"/>
      <c r="FJP46"/>
      <c r="FJQ46" s="8"/>
      <c r="FJR46"/>
      <c r="FJS46" s="60"/>
      <c r="FJX46"/>
      <c r="FJY46" s="8"/>
      <c r="FJZ46"/>
      <c r="FKA46" s="60"/>
      <c r="FKF46"/>
      <c r="FKG46" s="8"/>
      <c r="FKH46"/>
      <c r="FKI46" s="60"/>
      <c r="FKN46"/>
      <c r="FKO46" s="8"/>
      <c r="FKP46"/>
      <c r="FKQ46" s="60"/>
      <c r="FKV46"/>
      <c r="FKW46" s="8"/>
      <c r="FKX46"/>
      <c r="FKY46" s="60"/>
      <c r="FLD46"/>
      <c r="FLE46" s="8"/>
      <c r="FLF46"/>
      <c r="FLG46" s="60"/>
      <c r="FLL46"/>
      <c r="FLM46" s="8"/>
      <c r="FLN46"/>
      <c r="FLO46" s="60"/>
      <c r="FLT46"/>
      <c r="FLU46" s="8"/>
      <c r="FLV46"/>
      <c r="FLW46" s="60"/>
      <c r="FMB46"/>
      <c r="FMC46" s="8"/>
      <c r="FMD46"/>
      <c r="FME46" s="60"/>
      <c r="FMJ46"/>
      <c r="FMK46" s="8"/>
      <c r="FML46"/>
      <c r="FMM46" s="60"/>
      <c r="FMR46"/>
      <c r="FMS46" s="8"/>
      <c r="FMT46"/>
      <c r="FMU46" s="60"/>
      <c r="FMZ46"/>
      <c r="FNA46" s="8"/>
      <c r="FNB46"/>
      <c r="FNC46" s="60"/>
      <c r="FNH46"/>
      <c r="FNI46" s="8"/>
      <c r="FNJ46"/>
      <c r="FNK46" s="60"/>
      <c r="FNP46"/>
      <c r="FNQ46" s="8"/>
      <c r="FNR46"/>
      <c r="FNS46" s="60"/>
      <c r="FNX46"/>
      <c r="FNY46" s="8"/>
      <c r="FNZ46"/>
      <c r="FOA46" s="60"/>
      <c r="FOF46"/>
      <c r="FOG46" s="8"/>
      <c r="FOH46"/>
      <c r="FOI46" s="60"/>
      <c r="FON46"/>
      <c r="FOO46" s="8"/>
      <c r="FOP46"/>
      <c r="FOQ46" s="60"/>
      <c r="FOV46"/>
      <c r="FOW46" s="8"/>
      <c r="FOX46"/>
      <c r="FOY46" s="60"/>
      <c r="FPD46"/>
      <c r="FPE46" s="8"/>
      <c r="FPF46"/>
      <c r="FPG46" s="60"/>
      <c r="FPL46"/>
      <c r="FPM46" s="8"/>
      <c r="FPN46"/>
      <c r="FPO46" s="60"/>
      <c r="FPT46"/>
      <c r="FPU46" s="8"/>
      <c r="FPV46"/>
      <c r="FPW46" s="60"/>
      <c r="FQB46"/>
      <c r="FQC46" s="8"/>
      <c r="FQD46"/>
      <c r="FQE46" s="60"/>
      <c r="FQJ46"/>
      <c r="FQK46" s="8"/>
      <c r="FQL46"/>
      <c r="FQM46" s="60"/>
      <c r="FQR46"/>
      <c r="FQS46" s="8"/>
      <c r="FQT46"/>
      <c r="FQU46" s="60"/>
      <c r="FQZ46"/>
      <c r="FRA46" s="8"/>
      <c r="FRB46"/>
      <c r="FRC46" s="60"/>
      <c r="FRH46"/>
      <c r="FRI46" s="8"/>
      <c r="FRJ46"/>
      <c r="FRK46" s="60"/>
      <c r="FRP46"/>
      <c r="FRQ46" s="8"/>
      <c r="FRR46"/>
      <c r="FRS46" s="60"/>
      <c r="FRX46"/>
      <c r="FRY46" s="8"/>
      <c r="FRZ46"/>
      <c r="FSA46" s="60"/>
      <c r="FSF46"/>
      <c r="FSG46" s="8"/>
      <c r="FSH46"/>
      <c r="FSI46" s="60"/>
      <c r="FSN46"/>
      <c r="FSO46" s="8"/>
      <c r="FSP46"/>
      <c r="FSQ46" s="60"/>
      <c r="FSV46"/>
      <c r="FSW46" s="8"/>
      <c r="FSX46"/>
      <c r="FSY46" s="60"/>
      <c r="FTD46"/>
      <c r="FTE46" s="8"/>
      <c r="FTF46"/>
      <c r="FTG46" s="60"/>
      <c r="FTL46"/>
      <c r="FTM46" s="8"/>
      <c r="FTN46"/>
      <c r="FTO46" s="60"/>
      <c r="FTT46"/>
      <c r="FTU46" s="8"/>
      <c r="FTV46"/>
      <c r="FTW46" s="60"/>
      <c r="FUB46"/>
      <c r="FUC46" s="8"/>
      <c r="FUD46"/>
      <c r="FUE46" s="60"/>
      <c r="FUJ46"/>
      <c r="FUK46" s="8"/>
      <c r="FUL46"/>
      <c r="FUM46" s="60"/>
      <c r="FUR46"/>
      <c r="FUS46" s="8"/>
      <c r="FUT46"/>
      <c r="FUU46" s="60"/>
      <c r="FUZ46"/>
      <c r="FVA46" s="8"/>
      <c r="FVB46"/>
      <c r="FVC46" s="60"/>
      <c r="FVH46"/>
      <c r="FVI46" s="8"/>
      <c r="FVJ46"/>
      <c r="FVK46" s="60"/>
      <c r="FVP46"/>
      <c r="FVQ46" s="8"/>
      <c r="FVR46"/>
      <c r="FVS46" s="60"/>
      <c r="FVX46"/>
      <c r="FVY46" s="8"/>
      <c r="FVZ46"/>
      <c r="FWA46" s="60"/>
      <c r="FWF46"/>
      <c r="FWG46" s="8"/>
      <c r="FWH46"/>
      <c r="FWI46" s="60"/>
      <c r="FWN46"/>
      <c r="FWO46" s="8"/>
      <c r="FWP46"/>
      <c r="FWQ46" s="60"/>
      <c r="FWV46"/>
      <c r="FWW46" s="8"/>
      <c r="FWX46"/>
      <c r="FWY46" s="60"/>
      <c r="FXD46"/>
      <c r="FXE46" s="8"/>
      <c r="FXF46"/>
      <c r="FXG46" s="60"/>
      <c r="FXL46"/>
      <c r="FXM46" s="8"/>
      <c r="FXN46"/>
      <c r="FXO46" s="60"/>
      <c r="FXT46"/>
      <c r="FXU46" s="8"/>
      <c r="FXV46"/>
      <c r="FXW46" s="60"/>
      <c r="FYB46"/>
      <c r="FYC46" s="8"/>
      <c r="FYD46"/>
      <c r="FYE46" s="60"/>
      <c r="FYJ46"/>
      <c r="FYK46" s="8"/>
      <c r="FYL46"/>
      <c r="FYM46" s="60"/>
      <c r="FYR46"/>
      <c r="FYS46" s="8"/>
      <c r="FYT46"/>
      <c r="FYU46" s="60"/>
      <c r="FYZ46"/>
      <c r="FZA46" s="8"/>
      <c r="FZB46"/>
      <c r="FZC46" s="60"/>
      <c r="FZH46"/>
      <c r="FZI46" s="8"/>
      <c r="FZJ46"/>
      <c r="FZK46" s="60"/>
      <c r="FZP46"/>
      <c r="FZQ46" s="8"/>
      <c r="FZR46"/>
      <c r="FZS46" s="60"/>
      <c r="FZX46"/>
      <c r="FZY46" s="8"/>
      <c r="FZZ46"/>
      <c r="GAA46" s="60"/>
      <c r="GAF46"/>
      <c r="GAG46" s="8"/>
      <c r="GAH46"/>
      <c r="GAI46" s="60"/>
      <c r="GAN46"/>
      <c r="GAO46" s="8"/>
      <c r="GAP46"/>
      <c r="GAQ46" s="60"/>
      <c r="GAV46"/>
      <c r="GAW46" s="8"/>
      <c r="GAX46"/>
      <c r="GAY46" s="60"/>
      <c r="GBD46"/>
      <c r="GBE46" s="8"/>
      <c r="GBF46"/>
      <c r="GBG46" s="60"/>
      <c r="GBL46"/>
      <c r="GBM46" s="8"/>
      <c r="GBN46"/>
      <c r="GBO46" s="60"/>
      <c r="GBT46"/>
      <c r="GBU46" s="8"/>
      <c r="GBV46"/>
      <c r="GBW46" s="60"/>
      <c r="GCB46"/>
      <c r="GCC46" s="8"/>
      <c r="GCD46"/>
      <c r="GCE46" s="60"/>
      <c r="GCJ46"/>
      <c r="GCK46" s="8"/>
      <c r="GCL46"/>
      <c r="GCM46" s="60"/>
      <c r="GCR46"/>
      <c r="GCS46" s="8"/>
      <c r="GCT46"/>
      <c r="GCU46" s="60"/>
      <c r="GCZ46"/>
      <c r="GDA46" s="8"/>
      <c r="GDB46"/>
      <c r="GDC46" s="60"/>
      <c r="GDH46"/>
      <c r="GDI46" s="8"/>
      <c r="GDJ46"/>
      <c r="GDK46" s="60"/>
      <c r="GDP46"/>
      <c r="GDQ46" s="8"/>
      <c r="GDR46"/>
      <c r="GDS46" s="60"/>
      <c r="GDX46"/>
      <c r="GDY46" s="8"/>
      <c r="GDZ46"/>
      <c r="GEA46" s="60"/>
      <c r="GEF46"/>
      <c r="GEG46" s="8"/>
      <c r="GEH46"/>
      <c r="GEI46" s="60"/>
      <c r="GEN46"/>
      <c r="GEO46" s="8"/>
      <c r="GEP46"/>
      <c r="GEQ46" s="60"/>
      <c r="GEV46"/>
      <c r="GEW46" s="8"/>
      <c r="GEX46"/>
      <c r="GEY46" s="60"/>
      <c r="GFD46"/>
      <c r="GFE46" s="8"/>
      <c r="GFF46"/>
      <c r="GFG46" s="60"/>
      <c r="GFL46"/>
      <c r="GFM46" s="8"/>
      <c r="GFN46"/>
      <c r="GFO46" s="60"/>
      <c r="GFT46"/>
      <c r="GFU46" s="8"/>
      <c r="GFV46"/>
      <c r="GFW46" s="60"/>
      <c r="GGB46"/>
      <c r="GGC46" s="8"/>
      <c r="GGD46"/>
      <c r="GGE46" s="60"/>
      <c r="GGJ46"/>
      <c r="GGK46" s="8"/>
      <c r="GGL46"/>
      <c r="GGM46" s="60"/>
      <c r="GGR46"/>
      <c r="GGS46" s="8"/>
      <c r="GGT46"/>
      <c r="GGU46" s="60"/>
      <c r="GGZ46"/>
      <c r="GHA46" s="8"/>
      <c r="GHB46"/>
      <c r="GHC46" s="60"/>
      <c r="GHH46"/>
      <c r="GHI46" s="8"/>
      <c r="GHJ46"/>
      <c r="GHK46" s="60"/>
      <c r="GHP46"/>
      <c r="GHQ46" s="8"/>
      <c r="GHR46"/>
      <c r="GHS46" s="60"/>
      <c r="GHX46"/>
      <c r="GHY46" s="8"/>
      <c r="GHZ46"/>
      <c r="GIA46" s="60"/>
      <c r="GIF46"/>
      <c r="GIG46" s="8"/>
      <c r="GIH46"/>
      <c r="GII46" s="60"/>
      <c r="GIN46"/>
      <c r="GIO46" s="8"/>
      <c r="GIP46"/>
      <c r="GIQ46" s="60"/>
      <c r="GIV46"/>
      <c r="GIW46" s="8"/>
      <c r="GIX46"/>
      <c r="GIY46" s="60"/>
      <c r="GJD46"/>
      <c r="GJE46" s="8"/>
      <c r="GJF46"/>
      <c r="GJG46" s="60"/>
      <c r="GJL46"/>
      <c r="GJM46" s="8"/>
      <c r="GJN46"/>
      <c r="GJO46" s="60"/>
      <c r="GJT46"/>
      <c r="GJU46" s="8"/>
      <c r="GJV46"/>
      <c r="GJW46" s="60"/>
      <c r="GKB46"/>
      <c r="GKC46" s="8"/>
      <c r="GKD46"/>
      <c r="GKE46" s="60"/>
      <c r="GKJ46"/>
      <c r="GKK46" s="8"/>
      <c r="GKL46"/>
      <c r="GKM46" s="60"/>
      <c r="GKR46"/>
      <c r="GKS46" s="8"/>
      <c r="GKT46"/>
      <c r="GKU46" s="60"/>
      <c r="GKZ46"/>
      <c r="GLA46" s="8"/>
      <c r="GLB46"/>
      <c r="GLC46" s="60"/>
      <c r="GLH46"/>
      <c r="GLI46" s="8"/>
      <c r="GLJ46"/>
      <c r="GLK46" s="60"/>
      <c r="GLP46"/>
      <c r="GLQ46" s="8"/>
      <c r="GLR46"/>
      <c r="GLS46" s="60"/>
      <c r="GLX46"/>
      <c r="GLY46" s="8"/>
      <c r="GLZ46"/>
      <c r="GMA46" s="60"/>
      <c r="GMF46"/>
      <c r="GMG46" s="8"/>
      <c r="GMH46"/>
      <c r="GMI46" s="60"/>
      <c r="GMN46"/>
      <c r="GMO46" s="8"/>
      <c r="GMP46"/>
      <c r="GMQ46" s="60"/>
      <c r="GMV46"/>
      <c r="GMW46" s="8"/>
      <c r="GMX46"/>
      <c r="GMY46" s="60"/>
      <c r="GND46"/>
      <c r="GNE46" s="8"/>
      <c r="GNF46"/>
      <c r="GNG46" s="60"/>
      <c r="GNL46"/>
      <c r="GNM46" s="8"/>
      <c r="GNN46"/>
      <c r="GNO46" s="60"/>
      <c r="GNT46"/>
      <c r="GNU46" s="8"/>
      <c r="GNV46"/>
      <c r="GNW46" s="60"/>
      <c r="GOB46"/>
      <c r="GOC46" s="8"/>
      <c r="GOD46"/>
      <c r="GOE46" s="60"/>
      <c r="GOJ46"/>
      <c r="GOK46" s="8"/>
      <c r="GOL46"/>
      <c r="GOM46" s="60"/>
      <c r="GOR46"/>
      <c r="GOS46" s="8"/>
      <c r="GOT46"/>
      <c r="GOU46" s="60"/>
      <c r="GOZ46"/>
      <c r="GPA46" s="8"/>
      <c r="GPB46"/>
      <c r="GPC46" s="60"/>
      <c r="GPH46"/>
      <c r="GPI46" s="8"/>
      <c r="GPJ46"/>
      <c r="GPK46" s="60"/>
      <c r="GPP46"/>
      <c r="GPQ46" s="8"/>
      <c r="GPR46"/>
      <c r="GPS46" s="60"/>
      <c r="GPX46"/>
      <c r="GPY46" s="8"/>
      <c r="GPZ46"/>
      <c r="GQA46" s="60"/>
      <c r="GQF46"/>
      <c r="GQG46" s="8"/>
      <c r="GQH46"/>
      <c r="GQI46" s="60"/>
      <c r="GQN46"/>
      <c r="GQO46" s="8"/>
      <c r="GQP46"/>
      <c r="GQQ46" s="60"/>
      <c r="GQV46"/>
      <c r="GQW46" s="8"/>
      <c r="GQX46"/>
      <c r="GQY46" s="60"/>
      <c r="GRD46"/>
      <c r="GRE46" s="8"/>
      <c r="GRF46"/>
      <c r="GRG46" s="60"/>
      <c r="GRL46"/>
      <c r="GRM46" s="8"/>
      <c r="GRN46"/>
      <c r="GRO46" s="60"/>
      <c r="GRT46"/>
      <c r="GRU46" s="8"/>
      <c r="GRV46"/>
      <c r="GRW46" s="60"/>
      <c r="GSB46"/>
      <c r="GSC46" s="8"/>
      <c r="GSD46"/>
      <c r="GSE46" s="60"/>
      <c r="GSJ46"/>
      <c r="GSK46" s="8"/>
      <c r="GSL46"/>
      <c r="GSM46" s="60"/>
      <c r="GSR46"/>
      <c r="GSS46" s="8"/>
      <c r="GST46"/>
      <c r="GSU46" s="60"/>
      <c r="GSZ46"/>
      <c r="GTA46" s="8"/>
      <c r="GTB46"/>
      <c r="GTC46" s="60"/>
      <c r="GTH46"/>
      <c r="GTI46" s="8"/>
      <c r="GTJ46"/>
      <c r="GTK46" s="60"/>
      <c r="GTP46"/>
      <c r="GTQ46" s="8"/>
      <c r="GTR46"/>
      <c r="GTS46" s="60"/>
      <c r="GTX46"/>
      <c r="GTY46" s="8"/>
      <c r="GTZ46"/>
      <c r="GUA46" s="60"/>
      <c r="GUF46"/>
      <c r="GUG46" s="8"/>
      <c r="GUH46"/>
      <c r="GUI46" s="60"/>
      <c r="GUN46"/>
      <c r="GUO46" s="8"/>
      <c r="GUP46"/>
      <c r="GUQ46" s="60"/>
      <c r="GUV46"/>
      <c r="GUW46" s="8"/>
      <c r="GUX46"/>
      <c r="GUY46" s="60"/>
      <c r="GVD46"/>
      <c r="GVE46" s="8"/>
      <c r="GVF46"/>
      <c r="GVG46" s="60"/>
      <c r="GVL46"/>
      <c r="GVM46" s="8"/>
      <c r="GVN46"/>
      <c r="GVO46" s="60"/>
      <c r="GVT46"/>
      <c r="GVU46" s="8"/>
      <c r="GVV46"/>
      <c r="GVW46" s="60"/>
      <c r="GWB46"/>
      <c r="GWC46" s="8"/>
      <c r="GWD46"/>
      <c r="GWE46" s="60"/>
      <c r="GWJ46"/>
      <c r="GWK46" s="8"/>
      <c r="GWL46"/>
      <c r="GWM46" s="60"/>
      <c r="GWR46"/>
      <c r="GWS46" s="8"/>
      <c r="GWT46"/>
      <c r="GWU46" s="60"/>
      <c r="GWZ46"/>
      <c r="GXA46" s="8"/>
      <c r="GXB46"/>
      <c r="GXC46" s="60"/>
      <c r="GXH46"/>
      <c r="GXI46" s="8"/>
      <c r="GXJ46"/>
      <c r="GXK46" s="60"/>
      <c r="GXP46"/>
      <c r="GXQ46" s="8"/>
      <c r="GXR46"/>
      <c r="GXS46" s="60"/>
      <c r="GXX46"/>
      <c r="GXY46" s="8"/>
      <c r="GXZ46"/>
      <c r="GYA46" s="60"/>
      <c r="GYF46"/>
      <c r="GYG46" s="8"/>
      <c r="GYH46"/>
      <c r="GYI46" s="60"/>
      <c r="GYN46"/>
      <c r="GYO46" s="8"/>
      <c r="GYP46"/>
      <c r="GYQ46" s="60"/>
      <c r="GYV46"/>
      <c r="GYW46" s="8"/>
      <c r="GYX46"/>
      <c r="GYY46" s="60"/>
      <c r="GZD46"/>
      <c r="GZE46" s="8"/>
      <c r="GZF46"/>
      <c r="GZG46" s="60"/>
      <c r="GZL46"/>
      <c r="GZM46" s="8"/>
      <c r="GZN46"/>
      <c r="GZO46" s="60"/>
      <c r="GZT46"/>
      <c r="GZU46" s="8"/>
      <c r="GZV46"/>
      <c r="GZW46" s="60"/>
      <c r="HAB46"/>
      <c r="HAC46" s="8"/>
      <c r="HAD46"/>
      <c r="HAE46" s="60"/>
      <c r="HAJ46"/>
      <c r="HAK46" s="8"/>
      <c r="HAL46"/>
      <c r="HAM46" s="60"/>
      <c r="HAR46"/>
      <c r="HAS46" s="8"/>
      <c r="HAT46"/>
      <c r="HAU46" s="60"/>
      <c r="HAZ46"/>
      <c r="HBA46" s="8"/>
      <c r="HBB46"/>
      <c r="HBC46" s="60"/>
      <c r="HBH46"/>
      <c r="HBI46" s="8"/>
      <c r="HBJ46"/>
      <c r="HBK46" s="60"/>
      <c r="HBP46"/>
      <c r="HBQ46" s="8"/>
      <c r="HBR46"/>
      <c r="HBS46" s="60"/>
      <c r="HBX46"/>
      <c r="HBY46" s="8"/>
      <c r="HBZ46"/>
      <c r="HCA46" s="60"/>
      <c r="HCF46"/>
      <c r="HCG46" s="8"/>
      <c r="HCH46"/>
      <c r="HCI46" s="60"/>
      <c r="HCN46"/>
      <c r="HCO46" s="8"/>
      <c r="HCP46"/>
      <c r="HCQ46" s="60"/>
      <c r="HCV46"/>
      <c r="HCW46" s="8"/>
      <c r="HCX46"/>
      <c r="HCY46" s="60"/>
      <c r="HDD46"/>
      <c r="HDE46" s="8"/>
      <c r="HDF46"/>
      <c r="HDG46" s="60"/>
      <c r="HDL46"/>
      <c r="HDM46" s="8"/>
      <c r="HDN46"/>
      <c r="HDO46" s="60"/>
      <c r="HDT46"/>
      <c r="HDU46" s="8"/>
      <c r="HDV46"/>
      <c r="HDW46" s="60"/>
      <c r="HEB46"/>
      <c r="HEC46" s="8"/>
      <c r="HED46"/>
      <c r="HEE46" s="60"/>
      <c r="HEJ46"/>
      <c r="HEK46" s="8"/>
      <c r="HEL46"/>
      <c r="HEM46" s="60"/>
      <c r="HER46"/>
      <c r="HES46" s="8"/>
      <c r="HET46"/>
      <c r="HEU46" s="60"/>
      <c r="HEZ46"/>
      <c r="HFA46" s="8"/>
      <c r="HFB46"/>
      <c r="HFC46" s="60"/>
      <c r="HFH46"/>
      <c r="HFI46" s="8"/>
      <c r="HFJ46"/>
      <c r="HFK46" s="60"/>
      <c r="HFP46"/>
      <c r="HFQ46" s="8"/>
      <c r="HFR46"/>
      <c r="HFS46" s="60"/>
      <c r="HFX46"/>
      <c r="HFY46" s="8"/>
      <c r="HFZ46"/>
      <c r="HGA46" s="60"/>
      <c r="HGF46"/>
      <c r="HGG46" s="8"/>
      <c r="HGH46"/>
      <c r="HGI46" s="60"/>
      <c r="HGN46"/>
      <c r="HGO46" s="8"/>
      <c r="HGP46"/>
      <c r="HGQ46" s="60"/>
      <c r="HGV46"/>
      <c r="HGW46" s="8"/>
      <c r="HGX46"/>
      <c r="HGY46" s="60"/>
      <c r="HHD46"/>
      <c r="HHE46" s="8"/>
      <c r="HHF46"/>
      <c r="HHG46" s="60"/>
      <c r="HHL46"/>
      <c r="HHM46" s="8"/>
      <c r="HHN46"/>
      <c r="HHO46" s="60"/>
      <c r="HHT46"/>
      <c r="HHU46" s="8"/>
      <c r="HHV46"/>
      <c r="HHW46" s="60"/>
      <c r="HIB46"/>
      <c r="HIC46" s="8"/>
      <c r="HID46"/>
      <c r="HIE46" s="60"/>
      <c r="HIJ46"/>
      <c r="HIK46" s="8"/>
      <c r="HIL46"/>
      <c r="HIM46" s="60"/>
      <c r="HIR46"/>
      <c r="HIS46" s="8"/>
      <c r="HIT46"/>
      <c r="HIU46" s="60"/>
      <c r="HIZ46"/>
      <c r="HJA46" s="8"/>
      <c r="HJB46"/>
      <c r="HJC46" s="60"/>
      <c r="HJH46"/>
      <c r="HJI46" s="8"/>
      <c r="HJJ46"/>
      <c r="HJK46" s="60"/>
      <c r="HJP46"/>
      <c r="HJQ46" s="8"/>
      <c r="HJR46"/>
      <c r="HJS46" s="60"/>
      <c r="HJX46"/>
      <c r="HJY46" s="8"/>
      <c r="HJZ46"/>
      <c r="HKA46" s="60"/>
      <c r="HKF46"/>
      <c r="HKG46" s="8"/>
      <c r="HKH46"/>
      <c r="HKI46" s="60"/>
      <c r="HKN46"/>
      <c r="HKO46" s="8"/>
      <c r="HKP46"/>
      <c r="HKQ46" s="60"/>
      <c r="HKV46"/>
      <c r="HKW46" s="8"/>
      <c r="HKX46"/>
      <c r="HKY46" s="60"/>
      <c r="HLD46"/>
      <c r="HLE46" s="8"/>
      <c r="HLF46"/>
      <c r="HLG46" s="60"/>
      <c r="HLL46"/>
      <c r="HLM46" s="8"/>
      <c r="HLN46"/>
      <c r="HLO46" s="60"/>
      <c r="HLT46"/>
      <c r="HLU46" s="8"/>
      <c r="HLV46"/>
      <c r="HLW46" s="60"/>
      <c r="HMB46"/>
      <c r="HMC46" s="8"/>
      <c r="HMD46"/>
      <c r="HME46" s="60"/>
      <c r="HMJ46"/>
      <c r="HMK46" s="8"/>
      <c r="HML46"/>
      <c r="HMM46" s="60"/>
      <c r="HMR46"/>
      <c r="HMS46" s="8"/>
      <c r="HMT46"/>
      <c r="HMU46" s="60"/>
      <c r="HMZ46"/>
      <c r="HNA46" s="8"/>
      <c r="HNB46"/>
      <c r="HNC46" s="60"/>
      <c r="HNH46"/>
      <c r="HNI46" s="8"/>
      <c r="HNJ46"/>
      <c r="HNK46" s="60"/>
      <c r="HNP46"/>
      <c r="HNQ46" s="8"/>
      <c r="HNR46"/>
      <c r="HNS46" s="60"/>
      <c r="HNX46"/>
      <c r="HNY46" s="8"/>
      <c r="HNZ46"/>
      <c r="HOA46" s="60"/>
      <c r="HOF46"/>
      <c r="HOG46" s="8"/>
      <c r="HOH46"/>
      <c r="HOI46" s="60"/>
      <c r="HON46"/>
      <c r="HOO46" s="8"/>
      <c r="HOP46"/>
      <c r="HOQ46" s="60"/>
      <c r="HOV46"/>
      <c r="HOW46" s="8"/>
      <c r="HOX46"/>
      <c r="HOY46" s="60"/>
      <c r="HPD46"/>
      <c r="HPE46" s="8"/>
      <c r="HPF46"/>
      <c r="HPG46" s="60"/>
      <c r="HPL46"/>
      <c r="HPM46" s="8"/>
      <c r="HPN46"/>
      <c r="HPO46" s="60"/>
      <c r="HPT46"/>
      <c r="HPU46" s="8"/>
      <c r="HPV46"/>
      <c r="HPW46" s="60"/>
      <c r="HQB46"/>
      <c r="HQC46" s="8"/>
      <c r="HQD46"/>
      <c r="HQE46" s="60"/>
      <c r="HQJ46"/>
      <c r="HQK46" s="8"/>
      <c r="HQL46"/>
      <c r="HQM46" s="60"/>
      <c r="HQR46"/>
      <c r="HQS46" s="8"/>
      <c r="HQT46"/>
      <c r="HQU46" s="60"/>
      <c r="HQZ46"/>
      <c r="HRA46" s="8"/>
      <c r="HRB46"/>
      <c r="HRC46" s="60"/>
      <c r="HRH46"/>
      <c r="HRI46" s="8"/>
      <c r="HRJ46"/>
      <c r="HRK46" s="60"/>
      <c r="HRP46"/>
      <c r="HRQ46" s="8"/>
      <c r="HRR46"/>
      <c r="HRS46" s="60"/>
      <c r="HRX46"/>
      <c r="HRY46" s="8"/>
      <c r="HRZ46"/>
      <c r="HSA46" s="60"/>
      <c r="HSF46"/>
      <c r="HSG46" s="8"/>
      <c r="HSH46"/>
      <c r="HSI46" s="60"/>
      <c r="HSN46"/>
      <c r="HSO46" s="8"/>
      <c r="HSP46"/>
      <c r="HSQ46" s="60"/>
      <c r="HSV46"/>
      <c r="HSW46" s="8"/>
      <c r="HSX46"/>
      <c r="HSY46" s="60"/>
      <c r="HTD46"/>
      <c r="HTE46" s="8"/>
      <c r="HTF46"/>
      <c r="HTG46" s="60"/>
      <c r="HTL46"/>
      <c r="HTM46" s="8"/>
      <c r="HTN46"/>
      <c r="HTO46" s="60"/>
      <c r="HTT46"/>
      <c r="HTU46" s="8"/>
      <c r="HTV46"/>
      <c r="HTW46" s="60"/>
      <c r="HUB46"/>
      <c r="HUC46" s="8"/>
      <c r="HUD46"/>
      <c r="HUE46" s="60"/>
      <c r="HUJ46"/>
      <c r="HUK46" s="8"/>
      <c r="HUL46"/>
      <c r="HUM46" s="60"/>
      <c r="HUR46"/>
      <c r="HUS46" s="8"/>
      <c r="HUT46"/>
      <c r="HUU46" s="60"/>
      <c r="HUZ46"/>
      <c r="HVA46" s="8"/>
      <c r="HVB46"/>
      <c r="HVC46" s="60"/>
      <c r="HVH46"/>
      <c r="HVI46" s="8"/>
      <c r="HVJ46"/>
      <c r="HVK46" s="60"/>
      <c r="HVP46"/>
      <c r="HVQ46" s="8"/>
      <c r="HVR46"/>
      <c r="HVS46" s="60"/>
      <c r="HVX46"/>
      <c r="HVY46" s="8"/>
      <c r="HVZ46"/>
      <c r="HWA46" s="60"/>
      <c r="HWF46"/>
      <c r="HWG46" s="8"/>
      <c r="HWH46"/>
      <c r="HWI46" s="60"/>
      <c r="HWN46"/>
      <c r="HWO46" s="8"/>
      <c r="HWP46"/>
      <c r="HWQ46" s="60"/>
      <c r="HWV46"/>
      <c r="HWW46" s="8"/>
      <c r="HWX46"/>
      <c r="HWY46" s="60"/>
      <c r="HXD46"/>
      <c r="HXE46" s="8"/>
      <c r="HXF46"/>
      <c r="HXG46" s="60"/>
      <c r="HXL46"/>
      <c r="HXM46" s="8"/>
      <c r="HXN46"/>
      <c r="HXO46" s="60"/>
      <c r="HXT46"/>
      <c r="HXU46" s="8"/>
      <c r="HXV46"/>
      <c r="HXW46" s="60"/>
      <c r="HYB46"/>
      <c r="HYC46" s="8"/>
      <c r="HYD46"/>
      <c r="HYE46" s="60"/>
      <c r="HYJ46"/>
      <c r="HYK46" s="8"/>
      <c r="HYL46"/>
      <c r="HYM46" s="60"/>
      <c r="HYR46"/>
      <c r="HYS46" s="8"/>
      <c r="HYT46"/>
      <c r="HYU46" s="60"/>
      <c r="HYZ46"/>
      <c r="HZA46" s="8"/>
      <c r="HZB46"/>
      <c r="HZC46" s="60"/>
      <c r="HZH46"/>
      <c r="HZI46" s="8"/>
      <c r="HZJ46"/>
      <c r="HZK46" s="60"/>
      <c r="HZP46"/>
      <c r="HZQ46" s="8"/>
      <c r="HZR46"/>
      <c r="HZS46" s="60"/>
      <c r="HZX46"/>
      <c r="HZY46" s="8"/>
      <c r="HZZ46"/>
      <c r="IAA46" s="60"/>
      <c r="IAF46"/>
      <c r="IAG46" s="8"/>
      <c r="IAH46"/>
      <c r="IAI46" s="60"/>
      <c r="IAN46"/>
      <c r="IAO46" s="8"/>
      <c r="IAP46"/>
      <c r="IAQ46" s="60"/>
      <c r="IAV46"/>
      <c r="IAW46" s="8"/>
      <c r="IAX46"/>
      <c r="IAY46" s="60"/>
      <c r="IBD46"/>
      <c r="IBE46" s="8"/>
      <c r="IBF46"/>
      <c r="IBG46" s="60"/>
      <c r="IBL46"/>
      <c r="IBM46" s="8"/>
      <c r="IBN46"/>
      <c r="IBO46" s="60"/>
      <c r="IBT46"/>
      <c r="IBU46" s="8"/>
      <c r="IBV46"/>
      <c r="IBW46" s="60"/>
      <c r="ICB46"/>
      <c r="ICC46" s="8"/>
      <c r="ICD46"/>
      <c r="ICE46" s="60"/>
      <c r="ICJ46"/>
      <c r="ICK46" s="8"/>
      <c r="ICL46"/>
      <c r="ICM46" s="60"/>
      <c r="ICR46"/>
      <c r="ICS46" s="8"/>
      <c r="ICT46"/>
      <c r="ICU46" s="60"/>
      <c r="ICZ46"/>
      <c r="IDA46" s="8"/>
      <c r="IDB46"/>
      <c r="IDC46" s="60"/>
      <c r="IDH46"/>
      <c r="IDI46" s="8"/>
      <c r="IDJ46"/>
      <c r="IDK46" s="60"/>
      <c r="IDP46"/>
      <c r="IDQ46" s="8"/>
      <c r="IDR46"/>
      <c r="IDS46" s="60"/>
      <c r="IDX46"/>
      <c r="IDY46" s="8"/>
      <c r="IDZ46"/>
      <c r="IEA46" s="60"/>
      <c r="IEF46"/>
      <c r="IEG46" s="8"/>
      <c r="IEH46"/>
      <c r="IEI46" s="60"/>
      <c r="IEN46"/>
      <c r="IEO46" s="8"/>
      <c r="IEP46"/>
      <c r="IEQ46" s="60"/>
      <c r="IEV46"/>
      <c r="IEW46" s="8"/>
      <c r="IEX46"/>
      <c r="IEY46" s="60"/>
      <c r="IFD46"/>
      <c r="IFE46" s="8"/>
      <c r="IFF46"/>
      <c r="IFG46" s="60"/>
      <c r="IFL46"/>
      <c r="IFM46" s="8"/>
      <c r="IFN46"/>
      <c r="IFO46" s="60"/>
      <c r="IFT46"/>
      <c r="IFU46" s="8"/>
      <c r="IFV46"/>
      <c r="IFW46" s="60"/>
      <c r="IGB46"/>
      <c r="IGC46" s="8"/>
      <c r="IGD46"/>
      <c r="IGE46" s="60"/>
      <c r="IGJ46"/>
      <c r="IGK46" s="8"/>
      <c r="IGL46"/>
      <c r="IGM46" s="60"/>
      <c r="IGR46"/>
      <c r="IGS46" s="8"/>
      <c r="IGT46"/>
      <c r="IGU46" s="60"/>
      <c r="IGZ46"/>
      <c r="IHA46" s="8"/>
      <c r="IHB46"/>
      <c r="IHC46" s="60"/>
      <c r="IHH46"/>
      <c r="IHI46" s="8"/>
      <c r="IHJ46"/>
      <c r="IHK46" s="60"/>
      <c r="IHP46"/>
      <c r="IHQ46" s="8"/>
      <c r="IHR46"/>
      <c r="IHS46" s="60"/>
      <c r="IHX46"/>
      <c r="IHY46" s="8"/>
      <c r="IHZ46"/>
      <c r="IIA46" s="60"/>
      <c r="IIF46"/>
      <c r="IIG46" s="8"/>
      <c r="IIH46"/>
      <c r="III46" s="60"/>
      <c r="IIN46"/>
      <c r="IIO46" s="8"/>
      <c r="IIP46"/>
      <c r="IIQ46" s="60"/>
      <c r="IIV46"/>
      <c r="IIW46" s="8"/>
      <c r="IIX46"/>
      <c r="IIY46" s="60"/>
      <c r="IJD46"/>
      <c r="IJE46" s="8"/>
      <c r="IJF46"/>
      <c r="IJG46" s="60"/>
      <c r="IJL46"/>
      <c r="IJM46" s="8"/>
      <c r="IJN46"/>
      <c r="IJO46" s="60"/>
      <c r="IJT46"/>
      <c r="IJU46" s="8"/>
      <c r="IJV46"/>
      <c r="IJW46" s="60"/>
      <c r="IKB46"/>
      <c r="IKC46" s="8"/>
      <c r="IKD46"/>
      <c r="IKE46" s="60"/>
      <c r="IKJ46"/>
      <c r="IKK46" s="8"/>
      <c r="IKL46"/>
      <c r="IKM46" s="60"/>
      <c r="IKR46"/>
      <c r="IKS46" s="8"/>
      <c r="IKT46"/>
      <c r="IKU46" s="60"/>
      <c r="IKZ46"/>
      <c r="ILA46" s="8"/>
      <c r="ILB46"/>
      <c r="ILC46" s="60"/>
      <c r="ILH46"/>
      <c r="ILI46" s="8"/>
      <c r="ILJ46"/>
      <c r="ILK46" s="60"/>
      <c r="ILP46"/>
      <c r="ILQ46" s="8"/>
      <c r="ILR46"/>
      <c r="ILS46" s="60"/>
      <c r="ILX46"/>
      <c r="ILY46" s="8"/>
      <c r="ILZ46"/>
      <c r="IMA46" s="60"/>
      <c r="IMF46"/>
      <c r="IMG46" s="8"/>
      <c r="IMH46"/>
      <c r="IMI46" s="60"/>
      <c r="IMN46"/>
      <c r="IMO46" s="8"/>
      <c r="IMP46"/>
      <c r="IMQ46" s="60"/>
      <c r="IMV46"/>
      <c r="IMW46" s="8"/>
      <c r="IMX46"/>
      <c r="IMY46" s="60"/>
      <c r="IND46"/>
      <c r="INE46" s="8"/>
      <c r="INF46"/>
      <c r="ING46" s="60"/>
      <c r="INL46"/>
      <c r="INM46" s="8"/>
      <c r="INN46"/>
      <c r="INO46" s="60"/>
      <c r="INT46"/>
      <c r="INU46" s="8"/>
      <c r="INV46"/>
      <c r="INW46" s="60"/>
      <c r="IOB46"/>
      <c r="IOC46" s="8"/>
      <c r="IOD46"/>
      <c r="IOE46" s="60"/>
      <c r="IOJ46"/>
      <c r="IOK46" s="8"/>
      <c r="IOL46"/>
      <c r="IOM46" s="60"/>
      <c r="IOR46"/>
      <c r="IOS46" s="8"/>
      <c r="IOT46"/>
      <c r="IOU46" s="60"/>
      <c r="IOZ46"/>
      <c r="IPA46" s="8"/>
      <c r="IPB46"/>
      <c r="IPC46" s="60"/>
      <c r="IPH46"/>
      <c r="IPI46" s="8"/>
      <c r="IPJ46"/>
      <c r="IPK46" s="60"/>
      <c r="IPP46"/>
      <c r="IPQ46" s="8"/>
      <c r="IPR46"/>
      <c r="IPS46" s="60"/>
      <c r="IPX46"/>
      <c r="IPY46" s="8"/>
      <c r="IPZ46"/>
      <c r="IQA46" s="60"/>
      <c r="IQF46"/>
      <c r="IQG46" s="8"/>
      <c r="IQH46"/>
      <c r="IQI46" s="60"/>
      <c r="IQN46"/>
      <c r="IQO46" s="8"/>
      <c r="IQP46"/>
      <c r="IQQ46" s="60"/>
      <c r="IQV46"/>
      <c r="IQW46" s="8"/>
      <c r="IQX46"/>
      <c r="IQY46" s="60"/>
      <c r="IRD46"/>
      <c r="IRE46" s="8"/>
      <c r="IRF46"/>
      <c r="IRG46" s="60"/>
      <c r="IRL46"/>
      <c r="IRM46" s="8"/>
      <c r="IRN46"/>
      <c r="IRO46" s="60"/>
      <c r="IRT46"/>
      <c r="IRU46" s="8"/>
      <c r="IRV46"/>
      <c r="IRW46" s="60"/>
      <c r="ISB46"/>
      <c r="ISC46" s="8"/>
      <c r="ISD46"/>
      <c r="ISE46" s="60"/>
      <c r="ISJ46"/>
      <c r="ISK46" s="8"/>
      <c r="ISL46"/>
      <c r="ISM46" s="60"/>
      <c r="ISR46"/>
      <c r="ISS46" s="8"/>
      <c r="IST46"/>
      <c r="ISU46" s="60"/>
      <c r="ISZ46"/>
      <c r="ITA46" s="8"/>
      <c r="ITB46"/>
      <c r="ITC46" s="60"/>
      <c r="ITH46"/>
      <c r="ITI46" s="8"/>
      <c r="ITJ46"/>
      <c r="ITK46" s="60"/>
      <c r="ITP46"/>
      <c r="ITQ46" s="8"/>
      <c r="ITR46"/>
      <c r="ITS46" s="60"/>
      <c r="ITX46"/>
      <c r="ITY46" s="8"/>
      <c r="ITZ46"/>
      <c r="IUA46" s="60"/>
      <c r="IUF46"/>
      <c r="IUG46" s="8"/>
      <c r="IUH46"/>
      <c r="IUI46" s="60"/>
      <c r="IUN46"/>
      <c r="IUO46" s="8"/>
      <c r="IUP46"/>
      <c r="IUQ46" s="60"/>
      <c r="IUV46"/>
      <c r="IUW46" s="8"/>
      <c r="IUX46"/>
      <c r="IUY46" s="60"/>
      <c r="IVD46"/>
      <c r="IVE46" s="8"/>
      <c r="IVF46"/>
      <c r="IVG46" s="60"/>
      <c r="IVL46"/>
      <c r="IVM46" s="8"/>
      <c r="IVN46"/>
      <c r="IVO46" s="60"/>
      <c r="IVT46"/>
      <c r="IVU46" s="8"/>
      <c r="IVV46"/>
      <c r="IVW46" s="60"/>
      <c r="IWB46"/>
      <c r="IWC46" s="8"/>
      <c r="IWD46"/>
      <c r="IWE46" s="60"/>
      <c r="IWJ46"/>
      <c r="IWK46" s="8"/>
      <c r="IWL46"/>
      <c r="IWM46" s="60"/>
      <c r="IWR46"/>
      <c r="IWS46" s="8"/>
      <c r="IWT46"/>
      <c r="IWU46" s="60"/>
      <c r="IWZ46"/>
      <c r="IXA46" s="8"/>
      <c r="IXB46"/>
      <c r="IXC46" s="60"/>
      <c r="IXH46"/>
      <c r="IXI46" s="8"/>
      <c r="IXJ46"/>
      <c r="IXK46" s="60"/>
      <c r="IXP46"/>
      <c r="IXQ46" s="8"/>
      <c r="IXR46"/>
      <c r="IXS46" s="60"/>
      <c r="IXX46"/>
      <c r="IXY46" s="8"/>
      <c r="IXZ46"/>
      <c r="IYA46" s="60"/>
      <c r="IYF46"/>
      <c r="IYG46" s="8"/>
      <c r="IYH46"/>
      <c r="IYI46" s="60"/>
      <c r="IYN46"/>
      <c r="IYO46" s="8"/>
      <c r="IYP46"/>
      <c r="IYQ46" s="60"/>
      <c r="IYV46"/>
      <c r="IYW46" s="8"/>
      <c r="IYX46"/>
      <c r="IYY46" s="60"/>
      <c r="IZD46"/>
      <c r="IZE46" s="8"/>
      <c r="IZF46"/>
      <c r="IZG46" s="60"/>
      <c r="IZL46"/>
      <c r="IZM46" s="8"/>
      <c r="IZN46"/>
      <c r="IZO46" s="60"/>
      <c r="IZT46"/>
      <c r="IZU46" s="8"/>
      <c r="IZV46"/>
      <c r="IZW46" s="60"/>
      <c r="JAB46"/>
      <c r="JAC46" s="8"/>
      <c r="JAD46"/>
      <c r="JAE46" s="60"/>
      <c r="JAJ46"/>
      <c r="JAK46" s="8"/>
      <c r="JAL46"/>
      <c r="JAM46" s="60"/>
      <c r="JAR46"/>
      <c r="JAS46" s="8"/>
      <c r="JAT46"/>
      <c r="JAU46" s="60"/>
      <c r="JAZ46"/>
      <c r="JBA46" s="8"/>
      <c r="JBB46"/>
      <c r="JBC46" s="60"/>
      <c r="JBH46"/>
      <c r="JBI46" s="8"/>
      <c r="JBJ46"/>
      <c r="JBK46" s="60"/>
      <c r="JBP46"/>
      <c r="JBQ46" s="8"/>
      <c r="JBR46"/>
      <c r="JBS46" s="60"/>
      <c r="JBX46"/>
      <c r="JBY46" s="8"/>
      <c r="JBZ46"/>
      <c r="JCA46" s="60"/>
      <c r="JCF46"/>
      <c r="JCG46" s="8"/>
      <c r="JCH46"/>
      <c r="JCI46" s="60"/>
      <c r="JCN46"/>
      <c r="JCO46" s="8"/>
      <c r="JCP46"/>
      <c r="JCQ46" s="60"/>
      <c r="JCV46"/>
      <c r="JCW46" s="8"/>
      <c r="JCX46"/>
      <c r="JCY46" s="60"/>
      <c r="JDD46"/>
      <c r="JDE46" s="8"/>
      <c r="JDF46"/>
      <c r="JDG46" s="60"/>
      <c r="JDL46"/>
      <c r="JDM46" s="8"/>
      <c r="JDN46"/>
      <c r="JDO46" s="60"/>
      <c r="JDT46"/>
      <c r="JDU46" s="8"/>
      <c r="JDV46"/>
      <c r="JDW46" s="60"/>
      <c r="JEB46"/>
      <c r="JEC46" s="8"/>
      <c r="JED46"/>
      <c r="JEE46" s="60"/>
      <c r="JEJ46"/>
      <c r="JEK46" s="8"/>
      <c r="JEL46"/>
      <c r="JEM46" s="60"/>
      <c r="JER46"/>
      <c r="JES46" s="8"/>
      <c r="JET46"/>
      <c r="JEU46" s="60"/>
      <c r="JEZ46"/>
      <c r="JFA46" s="8"/>
      <c r="JFB46"/>
      <c r="JFC46" s="60"/>
      <c r="JFH46"/>
      <c r="JFI46" s="8"/>
      <c r="JFJ46"/>
      <c r="JFK46" s="60"/>
      <c r="JFP46"/>
      <c r="JFQ46" s="8"/>
      <c r="JFR46"/>
      <c r="JFS46" s="60"/>
      <c r="JFX46"/>
      <c r="JFY46" s="8"/>
      <c r="JFZ46"/>
      <c r="JGA46" s="60"/>
      <c r="JGF46"/>
      <c r="JGG46" s="8"/>
      <c r="JGH46"/>
      <c r="JGI46" s="60"/>
      <c r="JGN46"/>
      <c r="JGO46" s="8"/>
      <c r="JGP46"/>
      <c r="JGQ46" s="60"/>
      <c r="JGV46"/>
      <c r="JGW46" s="8"/>
      <c r="JGX46"/>
      <c r="JGY46" s="60"/>
      <c r="JHD46"/>
      <c r="JHE46" s="8"/>
      <c r="JHF46"/>
      <c r="JHG46" s="60"/>
      <c r="JHL46"/>
      <c r="JHM46" s="8"/>
      <c r="JHN46"/>
      <c r="JHO46" s="60"/>
      <c r="JHT46"/>
      <c r="JHU46" s="8"/>
      <c r="JHV46"/>
      <c r="JHW46" s="60"/>
      <c r="JIB46"/>
      <c r="JIC46" s="8"/>
      <c r="JID46"/>
      <c r="JIE46" s="60"/>
      <c r="JIJ46"/>
      <c r="JIK46" s="8"/>
      <c r="JIL46"/>
      <c r="JIM46" s="60"/>
      <c r="JIR46"/>
      <c r="JIS46" s="8"/>
      <c r="JIT46"/>
      <c r="JIU46" s="60"/>
      <c r="JIZ46"/>
      <c r="JJA46" s="8"/>
      <c r="JJB46"/>
      <c r="JJC46" s="60"/>
      <c r="JJH46"/>
      <c r="JJI46" s="8"/>
      <c r="JJJ46"/>
      <c r="JJK46" s="60"/>
      <c r="JJP46"/>
      <c r="JJQ46" s="8"/>
      <c r="JJR46"/>
      <c r="JJS46" s="60"/>
      <c r="JJX46"/>
      <c r="JJY46" s="8"/>
      <c r="JJZ46"/>
      <c r="JKA46" s="60"/>
      <c r="JKF46"/>
      <c r="JKG46" s="8"/>
      <c r="JKH46"/>
      <c r="JKI46" s="60"/>
      <c r="JKN46"/>
      <c r="JKO46" s="8"/>
      <c r="JKP46"/>
      <c r="JKQ46" s="60"/>
      <c r="JKV46"/>
      <c r="JKW46" s="8"/>
      <c r="JKX46"/>
      <c r="JKY46" s="60"/>
      <c r="JLD46"/>
      <c r="JLE46" s="8"/>
      <c r="JLF46"/>
      <c r="JLG46" s="60"/>
      <c r="JLL46"/>
      <c r="JLM46" s="8"/>
      <c r="JLN46"/>
      <c r="JLO46" s="60"/>
      <c r="JLT46"/>
      <c r="JLU46" s="8"/>
      <c r="JLV46"/>
      <c r="JLW46" s="60"/>
      <c r="JMB46"/>
      <c r="JMC46" s="8"/>
      <c r="JMD46"/>
      <c r="JME46" s="60"/>
      <c r="JMJ46"/>
      <c r="JMK46" s="8"/>
      <c r="JML46"/>
      <c r="JMM46" s="60"/>
      <c r="JMR46"/>
      <c r="JMS46" s="8"/>
      <c r="JMT46"/>
      <c r="JMU46" s="60"/>
      <c r="JMZ46"/>
      <c r="JNA46" s="8"/>
      <c r="JNB46"/>
      <c r="JNC46" s="60"/>
      <c r="JNH46"/>
      <c r="JNI46" s="8"/>
      <c r="JNJ46"/>
      <c r="JNK46" s="60"/>
      <c r="JNP46"/>
      <c r="JNQ46" s="8"/>
      <c r="JNR46"/>
      <c r="JNS46" s="60"/>
      <c r="JNX46"/>
      <c r="JNY46" s="8"/>
      <c r="JNZ46"/>
      <c r="JOA46" s="60"/>
      <c r="JOF46"/>
      <c r="JOG46" s="8"/>
      <c r="JOH46"/>
      <c r="JOI46" s="60"/>
      <c r="JON46"/>
      <c r="JOO46" s="8"/>
      <c r="JOP46"/>
      <c r="JOQ46" s="60"/>
      <c r="JOV46"/>
      <c r="JOW46" s="8"/>
      <c r="JOX46"/>
      <c r="JOY46" s="60"/>
      <c r="JPD46"/>
      <c r="JPE46" s="8"/>
      <c r="JPF46"/>
      <c r="JPG46" s="60"/>
      <c r="JPL46"/>
      <c r="JPM46" s="8"/>
      <c r="JPN46"/>
      <c r="JPO46" s="60"/>
      <c r="JPT46"/>
      <c r="JPU46" s="8"/>
      <c r="JPV46"/>
      <c r="JPW46" s="60"/>
      <c r="JQB46"/>
      <c r="JQC46" s="8"/>
      <c r="JQD46"/>
      <c r="JQE46" s="60"/>
      <c r="JQJ46"/>
      <c r="JQK46" s="8"/>
      <c r="JQL46"/>
      <c r="JQM46" s="60"/>
      <c r="JQR46"/>
      <c r="JQS46" s="8"/>
      <c r="JQT46"/>
      <c r="JQU46" s="60"/>
      <c r="JQZ46"/>
      <c r="JRA46" s="8"/>
      <c r="JRB46"/>
      <c r="JRC46" s="60"/>
      <c r="JRH46"/>
      <c r="JRI46" s="8"/>
      <c r="JRJ46"/>
      <c r="JRK46" s="60"/>
      <c r="JRP46"/>
      <c r="JRQ46" s="8"/>
      <c r="JRR46"/>
      <c r="JRS46" s="60"/>
      <c r="JRX46"/>
      <c r="JRY46" s="8"/>
      <c r="JRZ46"/>
      <c r="JSA46" s="60"/>
      <c r="JSF46"/>
      <c r="JSG46" s="8"/>
      <c r="JSH46"/>
      <c r="JSI46" s="60"/>
      <c r="JSN46"/>
      <c r="JSO46" s="8"/>
      <c r="JSP46"/>
      <c r="JSQ46" s="60"/>
      <c r="JSV46"/>
      <c r="JSW46" s="8"/>
      <c r="JSX46"/>
      <c r="JSY46" s="60"/>
      <c r="JTD46"/>
      <c r="JTE46" s="8"/>
      <c r="JTF46"/>
      <c r="JTG46" s="60"/>
      <c r="JTL46"/>
      <c r="JTM46" s="8"/>
      <c r="JTN46"/>
      <c r="JTO46" s="60"/>
      <c r="JTT46"/>
      <c r="JTU46" s="8"/>
      <c r="JTV46"/>
      <c r="JTW46" s="60"/>
      <c r="JUB46"/>
      <c r="JUC46" s="8"/>
      <c r="JUD46"/>
      <c r="JUE46" s="60"/>
      <c r="JUJ46"/>
      <c r="JUK46" s="8"/>
      <c r="JUL46"/>
      <c r="JUM46" s="60"/>
      <c r="JUR46"/>
      <c r="JUS46" s="8"/>
      <c r="JUT46"/>
      <c r="JUU46" s="60"/>
      <c r="JUZ46"/>
      <c r="JVA46" s="8"/>
      <c r="JVB46"/>
      <c r="JVC46" s="60"/>
      <c r="JVH46"/>
      <c r="JVI46" s="8"/>
      <c r="JVJ46"/>
      <c r="JVK46" s="60"/>
      <c r="JVP46"/>
      <c r="JVQ46" s="8"/>
      <c r="JVR46"/>
      <c r="JVS46" s="60"/>
      <c r="JVX46"/>
      <c r="JVY46" s="8"/>
      <c r="JVZ46"/>
      <c r="JWA46" s="60"/>
      <c r="JWF46"/>
      <c r="JWG46" s="8"/>
      <c r="JWH46"/>
      <c r="JWI46" s="60"/>
      <c r="JWN46"/>
      <c r="JWO46" s="8"/>
      <c r="JWP46"/>
      <c r="JWQ46" s="60"/>
      <c r="JWV46"/>
      <c r="JWW46" s="8"/>
      <c r="JWX46"/>
      <c r="JWY46" s="60"/>
      <c r="JXD46"/>
      <c r="JXE46" s="8"/>
      <c r="JXF46"/>
      <c r="JXG46" s="60"/>
      <c r="JXL46"/>
      <c r="JXM46" s="8"/>
      <c r="JXN46"/>
      <c r="JXO46" s="60"/>
      <c r="JXT46"/>
      <c r="JXU46" s="8"/>
      <c r="JXV46"/>
      <c r="JXW46" s="60"/>
      <c r="JYB46"/>
      <c r="JYC46" s="8"/>
      <c r="JYD46"/>
      <c r="JYE46" s="60"/>
      <c r="JYJ46"/>
      <c r="JYK46" s="8"/>
      <c r="JYL46"/>
      <c r="JYM46" s="60"/>
      <c r="JYR46"/>
      <c r="JYS46" s="8"/>
      <c r="JYT46"/>
      <c r="JYU46" s="60"/>
      <c r="JYZ46"/>
      <c r="JZA46" s="8"/>
      <c r="JZB46"/>
      <c r="JZC46" s="60"/>
      <c r="JZH46"/>
      <c r="JZI46" s="8"/>
      <c r="JZJ46"/>
      <c r="JZK46" s="60"/>
      <c r="JZP46"/>
      <c r="JZQ46" s="8"/>
      <c r="JZR46"/>
      <c r="JZS46" s="60"/>
      <c r="JZX46"/>
      <c r="JZY46" s="8"/>
      <c r="JZZ46"/>
      <c r="KAA46" s="60"/>
      <c r="KAF46"/>
      <c r="KAG46" s="8"/>
      <c r="KAH46"/>
      <c r="KAI46" s="60"/>
      <c r="KAN46"/>
      <c r="KAO46" s="8"/>
      <c r="KAP46"/>
      <c r="KAQ46" s="60"/>
      <c r="KAV46"/>
      <c r="KAW46" s="8"/>
      <c r="KAX46"/>
      <c r="KAY46" s="60"/>
      <c r="KBD46"/>
      <c r="KBE46" s="8"/>
      <c r="KBF46"/>
      <c r="KBG46" s="60"/>
      <c r="KBL46"/>
      <c r="KBM46" s="8"/>
      <c r="KBN46"/>
      <c r="KBO46" s="60"/>
      <c r="KBT46"/>
      <c r="KBU46" s="8"/>
      <c r="KBV46"/>
      <c r="KBW46" s="60"/>
      <c r="KCB46"/>
      <c r="KCC46" s="8"/>
      <c r="KCD46"/>
      <c r="KCE46" s="60"/>
      <c r="KCJ46"/>
      <c r="KCK46" s="8"/>
      <c r="KCL46"/>
      <c r="KCM46" s="60"/>
      <c r="KCR46"/>
      <c r="KCS46" s="8"/>
      <c r="KCT46"/>
      <c r="KCU46" s="60"/>
      <c r="KCZ46"/>
      <c r="KDA46" s="8"/>
      <c r="KDB46"/>
      <c r="KDC46" s="60"/>
      <c r="KDH46"/>
      <c r="KDI46" s="8"/>
      <c r="KDJ46"/>
      <c r="KDK46" s="60"/>
      <c r="KDP46"/>
      <c r="KDQ46" s="8"/>
      <c r="KDR46"/>
      <c r="KDS46" s="60"/>
      <c r="KDX46"/>
      <c r="KDY46" s="8"/>
      <c r="KDZ46"/>
      <c r="KEA46" s="60"/>
      <c r="KEF46"/>
      <c r="KEG46" s="8"/>
      <c r="KEH46"/>
      <c r="KEI46" s="60"/>
      <c r="KEN46"/>
      <c r="KEO46" s="8"/>
      <c r="KEP46"/>
      <c r="KEQ46" s="60"/>
      <c r="KEV46"/>
      <c r="KEW46" s="8"/>
      <c r="KEX46"/>
      <c r="KEY46" s="60"/>
      <c r="KFD46"/>
      <c r="KFE46" s="8"/>
      <c r="KFF46"/>
      <c r="KFG46" s="60"/>
      <c r="KFL46"/>
      <c r="KFM46" s="8"/>
      <c r="KFN46"/>
      <c r="KFO46" s="60"/>
      <c r="KFT46"/>
      <c r="KFU46" s="8"/>
      <c r="KFV46"/>
      <c r="KFW46" s="60"/>
      <c r="KGB46"/>
      <c r="KGC46" s="8"/>
      <c r="KGD46"/>
      <c r="KGE46" s="60"/>
      <c r="KGJ46"/>
      <c r="KGK46" s="8"/>
      <c r="KGL46"/>
      <c r="KGM46" s="60"/>
      <c r="KGR46"/>
      <c r="KGS46" s="8"/>
      <c r="KGT46"/>
      <c r="KGU46" s="60"/>
      <c r="KGZ46"/>
      <c r="KHA46" s="8"/>
      <c r="KHB46"/>
      <c r="KHC46" s="60"/>
      <c r="KHH46"/>
      <c r="KHI46" s="8"/>
      <c r="KHJ46"/>
      <c r="KHK46" s="60"/>
      <c r="KHP46"/>
      <c r="KHQ46" s="8"/>
      <c r="KHR46"/>
      <c r="KHS46" s="60"/>
      <c r="KHX46"/>
      <c r="KHY46" s="8"/>
      <c r="KHZ46"/>
      <c r="KIA46" s="60"/>
      <c r="KIF46"/>
      <c r="KIG46" s="8"/>
      <c r="KIH46"/>
      <c r="KII46" s="60"/>
      <c r="KIN46"/>
      <c r="KIO46" s="8"/>
      <c r="KIP46"/>
      <c r="KIQ46" s="60"/>
      <c r="KIV46"/>
      <c r="KIW46" s="8"/>
      <c r="KIX46"/>
      <c r="KIY46" s="60"/>
      <c r="KJD46"/>
      <c r="KJE46" s="8"/>
      <c r="KJF46"/>
      <c r="KJG46" s="60"/>
      <c r="KJL46"/>
      <c r="KJM46" s="8"/>
      <c r="KJN46"/>
      <c r="KJO46" s="60"/>
      <c r="KJT46"/>
      <c r="KJU46" s="8"/>
      <c r="KJV46"/>
      <c r="KJW46" s="60"/>
      <c r="KKB46"/>
      <c r="KKC46" s="8"/>
      <c r="KKD46"/>
      <c r="KKE46" s="60"/>
      <c r="KKJ46"/>
      <c r="KKK46" s="8"/>
      <c r="KKL46"/>
      <c r="KKM46" s="60"/>
      <c r="KKR46"/>
      <c r="KKS46" s="8"/>
      <c r="KKT46"/>
      <c r="KKU46" s="60"/>
      <c r="KKZ46"/>
      <c r="KLA46" s="8"/>
      <c r="KLB46"/>
      <c r="KLC46" s="60"/>
      <c r="KLH46"/>
      <c r="KLI46" s="8"/>
      <c r="KLJ46"/>
      <c r="KLK46" s="60"/>
      <c r="KLP46"/>
      <c r="KLQ46" s="8"/>
      <c r="KLR46"/>
      <c r="KLS46" s="60"/>
      <c r="KLX46"/>
      <c r="KLY46" s="8"/>
      <c r="KLZ46"/>
      <c r="KMA46" s="60"/>
      <c r="KMF46"/>
      <c r="KMG46" s="8"/>
      <c r="KMH46"/>
      <c r="KMI46" s="60"/>
      <c r="KMN46"/>
      <c r="KMO46" s="8"/>
      <c r="KMP46"/>
      <c r="KMQ46" s="60"/>
      <c r="KMV46"/>
      <c r="KMW46" s="8"/>
      <c r="KMX46"/>
      <c r="KMY46" s="60"/>
      <c r="KND46"/>
      <c r="KNE46" s="8"/>
      <c r="KNF46"/>
      <c r="KNG46" s="60"/>
      <c r="KNL46"/>
      <c r="KNM46" s="8"/>
      <c r="KNN46"/>
      <c r="KNO46" s="60"/>
      <c r="KNT46"/>
      <c r="KNU46" s="8"/>
      <c r="KNV46"/>
      <c r="KNW46" s="60"/>
      <c r="KOB46"/>
      <c r="KOC46" s="8"/>
      <c r="KOD46"/>
      <c r="KOE46" s="60"/>
      <c r="KOJ46"/>
      <c r="KOK46" s="8"/>
      <c r="KOL46"/>
      <c r="KOM46" s="60"/>
      <c r="KOR46"/>
      <c r="KOS46" s="8"/>
      <c r="KOT46"/>
      <c r="KOU46" s="60"/>
      <c r="KOZ46"/>
      <c r="KPA46" s="8"/>
      <c r="KPB46"/>
      <c r="KPC46" s="60"/>
      <c r="KPH46"/>
      <c r="KPI46" s="8"/>
      <c r="KPJ46"/>
      <c r="KPK46" s="60"/>
      <c r="KPP46"/>
      <c r="KPQ46" s="8"/>
      <c r="KPR46"/>
      <c r="KPS46" s="60"/>
      <c r="KPX46"/>
      <c r="KPY46" s="8"/>
      <c r="KPZ46"/>
      <c r="KQA46" s="60"/>
      <c r="KQF46"/>
      <c r="KQG46" s="8"/>
      <c r="KQH46"/>
      <c r="KQI46" s="60"/>
      <c r="KQN46"/>
      <c r="KQO46" s="8"/>
      <c r="KQP46"/>
      <c r="KQQ46" s="60"/>
      <c r="KQV46"/>
      <c r="KQW46" s="8"/>
      <c r="KQX46"/>
      <c r="KQY46" s="60"/>
      <c r="KRD46"/>
      <c r="KRE46" s="8"/>
      <c r="KRF46"/>
      <c r="KRG46" s="60"/>
      <c r="KRL46"/>
      <c r="KRM46" s="8"/>
      <c r="KRN46"/>
      <c r="KRO46" s="60"/>
      <c r="KRT46"/>
      <c r="KRU46" s="8"/>
      <c r="KRV46"/>
      <c r="KRW46" s="60"/>
      <c r="KSB46"/>
      <c r="KSC46" s="8"/>
      <c r="KSD46"/>
      <c r="KSE46" s="60"/>
      <c r="KSJ46"/>
      <c r="KSK46" s="8"/>
      <c r="KSL46"/>
      <c r="KSM46" s="60"/>
      <c r="KSR46"/>
      <c r="KSS46" s="8"/>
      <c r="KST46"/>
      <c r="KSU46" s="60"/>
      <c r="KSZ46"/>
      <c r="KTA46" s="8"/>
      <c r="KTB46"/>
      <c r="KTC46" s="60"/>
      <c r="KTH46"/>
      <c r="KTI46" s="8"/>
      <c r="KTJ46"/>
      <c r="KTK46" s="60"/>
      <c r="KTP46"/>
      <c r="KTQ46" s="8"/>
      <c r="KTR46"/>
      <c r="KTS46" s="60"/>
      <c r="KTX46"/>
      <c r="KTY46" s="8"/>
      <c r="KTZ46"/>
      <c r="KUA46" s="60"/>
      <c r="KUF46"/>
      <c r="KUG46" s="8"/>
      <c r="KUH46"/>
      <c r="KUI46" s="60"/>
      <c r="KUN46"/>
      <c r="KUO46" s="8"/>
      <c r="KUP46"/>
      <c r="KUQ46" s="60"/>
      <c r="KUV46"/>
      <c r="KUW46" s="8"/>
      <c r="KUX46"/>
      <c r="KUY46" s="60"/>
      <c r="KVD46"/>
      <c r="KVE46" s="8"/>
      <c r="KVF46"/>
      <c r="KVG46" s="60"/>
      <c r="KVL46"/>
      <c r="KVM46" s="8"/>
      <c r="KVN46"/>
      <c r="KVO46" s="60"/>
      <c r="KVT46"/>
      <c r="KVU46" s="8"/>
      <c r="KVV46"/>
      <c r="KVW46" s="60"/>
      <c r="KWB46"/>
      <c r="KWC46" s="8"/>
      <c r="KWD46"/>
      <c r="KWE46" s="60"/>
      <c r="KWJ46"/>
      <c r="KWK46" s="8"/>
      <c r="KWL46"/>
      <c r="KWM46" s="60"/>
      <c r="KWR46"/>
      <c r="KWS46" s="8"/>
      <c r="KWT46"/>
      <c r="KWU46" s="60"/>
      <c r="KWZ46"/>
      <c r="KXA46" s="8"/>
      <c r="KXB46"/>
      <c r="KXC46" s="60"/>
      <c r="KXH46"/>
      <c r="KXI46" s="8"/>
      <c r="KXJ46"/>
      <c r="KXK46" s="60"/>
      <c r="KXP46"/>
      <c r="KXQ46" s="8"/>
      <c r="KXR46"/>
      <c r="KXS46" s="60"/>
      <c r="KXX46"/>
      <c r="KXY46" s="8"/>
      <c r="KXZ46"/>
      <c r="KYA46" s="60"/>
      <c r="KYF46"/>
      <c r="KYG46" s="8"/>
      <c r="KYH46"/>
      <c r="KYI46" s="60"/>
      <c r="KYN46"/>
      <c r="KYO46" s="8"/>
      <c r="KYP46"/>
      <c r="KYQ46" s="60"/>
      <c r="KYV46"/>
      <c r="KYW46" s="8"/>
      <c r="KYX46"/>
      <c r="KYY46" s="60"/>
      <c r="KZD46"/>
      <c r="KZE46" s="8"/>
      <c r="KZF46"/>
      <c r="KZG46" s="60"/>
      <c r="KZL46"/>
      <c r="KZM46" s="8"/>
      <c r="KZN46"/>
      <c r="KZO46" s="60"/>
      <c r="KZT46"/>
      <c r="KZU46" s="8"/>
      <c r="KZV46"/>
      <c r="KZW46" s="60"/>
      <c r="LAB46"/>
      <c r="LAC46" s="8"/>
      <c r="LAD46"/>
      <c r="LAE46" s="60"/>
      <c r="LAJ46"/>
      <c r="LAK46" s="8"/>
      <c r="LAL46"/>
      <c r="LAM46" s="60"/>
      <c r="LAR46"/>
      <c r="LAS46" s="8"/>
      <c r="LAT46"/>
      <c r="LAU46" s="60"/>
      <c r="LAZ46"/>
      <c r="LBA46" s="8"/>
      <c r="LBB46"/>
      <c r="LBC46" s="60"/>
      <c r="LBH46"/>
      <c r="LBI46" s="8"/>
      <c r="LBJ46"/>
      <c r="LBK46" s="60"/>
      <c r="LBP46"/>
      <c r="LBQ46" s="8"/>
      <c r="LBR46"/>
      <c r="LBS46" s="60"/>
      <c r="LBX46"/>
      <c r="LBY46" s="8"/>
      <c r="LBZ46"/>
      <c r="LCA46" s="60"/>
      <c r="LCF46"/>
      <c r="LCG46" s="8"/>
      <c r="LCH46"/>
      <c r="LCI46" s="60"/>
      <c r="LCN46"/>
      <c r="LCO46" s="8"/>
      <c r="LCP46"/>
      <c r="LCQ46" s="60"/>
      <c r="LCV46"/>
      <c r="LCW46" s="8"/>
      <c r="LCX46"/>
      <c r="LCY46" s="60"/>
      <c r="LDD46"/>
      <c r="LDE46" s="8"/>
      <c r="LDF46"/>
      <c r="LDG46" s="60"/>
      <c r="LDL46"/>
      <c r="LDM46" s="8"/>
      <c r="LDN46"/>
      <c r="LDO46" s="60"/>
      <c r="LDT46"/>
      <c r="LDU46" s="8"/>
      <c r="LDV46"/>
      <c r="LDW46" s="60"/>
      <c r="LEB46"/>
      <c r="LEC46" s="8"/>
      <c r="LED46"/>
      <c r="LEE46" s="60"/>
      <c r="LEJ46"/>
      <c r="LEK46" s="8"/>
      <c r="LEL46"/>
      <c r="LEM46" s="60"/>
      <c r="LER46"/>
      <c r="LES46" s="8"/>
      <c r="LET46"/>
      <c r="LEU46" s="60"/>
      <c r="LEZ46"/>
      <c r="LFA46" s="8"/>
      <c r="LFB46"/>
      <c r="LFC46" s="60"/>
      <c r="LFH46"/>
      <c r="LFI46" s="8"/>
      <c r="LFJ46"/>
      <c r="LFK46" s="60"/>
      <c r="LFP46"/>
      <c r="LFQ46" s="8"/>
      <c r="LFR46"/>
      <c r="LFS46" s="60"/>
      <c r="LFX46"/>
      <c r="LFY46" s="8"/>
      <c r="LFZ46"/>
      <c r="LGA46" s="60"/>
      <c r="LGF46"/>
      <c r="LGG46" s="8"/>
      <c r="LGH46"/>
      <c r="LGI46" s="60"/>
      <c r="LGN46"/>
      <c r="LGO46" s="8"/>
      <c r="LGP46"/>
      <c r="LGQ46" s="60"/>
      <c r="LGV46"/>
      <c r="LGW46" s="8"/>
      <c r="LGX46"/>
      <c r="LGY46" s="60"/>
      <c r="LHD46"/>
      <c r="LHE46" s="8"/>
      <c r="LHF46"/>
      <c r="LHG46" s="60"/>
      <c r="LHL46"/>
      <c r="LHM46" s="8"/>
      <c r="LHN46"/>
      <c r="LHO46" s="60"/>
      <c r="LHT46"/>
      <c r="LHU46" s="8"/>
      <c r="LHV46"/>
      <c r="LHW46" s="60"/>
      <c r="LIB46"/>
      <c r="LIC46" s="8"/>
      <c r="LID46"/>
      <c r="LIE46" s="60"/>
      <c r="LIJ46"/>
      <c r="LIK46" s="8"/>
      <c r="LIL46"/>
      <c r="LIM46" s="60"/>
      <c r="LIR46"/>
      <c r="LIS46" s="8"/>
      <c r="LIT46"/>
      <c r="LIU46" s="60"/>
      <c r="LIZ46"/>
      <c r="LJA46" s="8"/>
      <c r="LJB46"/>
      <c r="LJC46" s="60"/>
      <c r="LJH46"/>
      <c r="LJI46" s="8"/>
      <c r="LJJ46"/>
      <c r="LJK46" s="60"/>
      <c r="LJP46"/>
      <c r="LJQ46" s="8"/>
      <c r="LJR46"/>
      <c r="LJS46" s="60"/>
      <c r="LJX46"/>
      <c r="LJY46" s="8"/>
      <c r="LJZ46"/>
      <c r="LKA46" s="60"/>
      <c r="LKF46"/>
      <c r="LKG46" s="8"/>
      <c r="LKH46"/>
      <c r="LKI46" s="60"/>
      <c r="LKN46"/>
      <c r="LKO46" s="8"/>
      <c r="LKP46"/>
      <c r="LKQ46" s="60"/>
      <c r="LKV46"/>
      <c r="LKW46" s="8"/>
      <c r="LKX46"/>
      <c r="LKY46" s="60"/>
      <c r="LLD46"/>
      <c r="LLE46" s="8"/>
      <c r="LLF46"/>
      <c r="LLG46" s="60"/>
      <c r="LLL46"/>
      <c r="LLM46" s="8"/>
      <c r="LLN46"/>
      <c r="LLO46" s="60"/>
      <c r="LLT46"/>
      <c r="LLU46" s="8"/>
      <c r="LLV46"/>
      <c r="LLW46" s="60"/>
      <c r="LMB46"/>
      <c r="LMC46" s="8"/>
      <c r="LMD46"/>
      <c r="LME46" s="60"/>
      <c r="LMJ46"/>
      <c r="LMK46" s="8"/>
      <c r="LML46"/>
      <c r="LMM46" s="60"/>
      <c r="LMR46"/>
      <c r="LMS46" s="8"/>
      <c r="LMT46"/>
      <c r="LMU46" s="60"/>
      <c r="LMZ46"/>
      <c r="LNA46" s="8"/>
      <c r="LNB46"/>
      <c r="LNC46" s="60"/>
      <c r="LNH46"/>
      <c r="LNI46" s="8"/>
      <c r="LNJ46"/>
      <c r="LNK46" s="60"/>
      <c r="LNP46"/>
      <c r="LNQ46" s="8"/>
      <c r="LNR46"/>
      <c r="LNS46" s="60"/>
      <c r="LNX46"/>
      <c r="LNY46" s="8"/>
      <c r="LNZ46"/>
      <c r="LOA46" s="60"/>
      <c r="LOF46"/>
      <c r="LOG46" s="8"/>
      <c r="LOH46"/>
      <c r="LOI46" s="60"/>
      <c r="LON46"/>
      <c r="LOO46" s="8"/>
      <c r="LOP46"/>
      <c r="LOQ46" s="60"/>
      <c r="LOV46"/>
      <c r="LOW46" s="8"/>
      <c r="LOX46"/>
      <c r="LOY46" s="60"/>
      <c r="LPD46"/>
      <c r="LPE46" s="8"/>
      <c r="LPF46"/>
      <c r="LPG46" s="60"/>
      <c r="LPL46"/>
      <c r="LPM46" s="8"/>
      <c r="LPN46"/>
      <c r="LPO46" s="60"/>
      <c r="LPT46"/>
      <c r="LPU46" s="8"/>
      <c r="LPV46"/>
      <c r="LPW46" s="60"/>
      <c r="LQB46"/>
      <c r="LQC46" s="8"/>
      <c r="LQD46"/>
      <c r="LQE46" s="60"/>
      <c r="LQJ46"/>
      <c r="LQK46" s="8"/>
      <c r="LQL46"/>
      <c r="LQM46" s="60"/>
      <c r="LQR46"/>
      <c r="LQS46" s="8"/>
      <c r="LQT46"/>
      <c r="LQU46" s="60"/>
      <c r="LQZ46"/>
      <c r="LRA46" s="8"/>
      <c r="LRB46"/>
      <c r="LRC46" s="60"/>
      <c r="LRH46"/>
      <c r="LRI46" s="8"/>
      <c r="LRJ46"/>
      <c r="LRK46" s="60"/>
      <c r="LRP46"/>
      <c r="LRQ46" s="8"/>
      <c r="LRR46"/>
      <c r="LRS46" s="60"/>
      <c r="LRX46"/>
      <c r="LRY46" s="8"/>
      <c r="LRZ46"/>
      <c r="LSA46" s="60"/>
      <c r="LSF46"/>
      <c r="LSG46" s="8"/>
      <c r="LSH46"/>
      <c r="LSI46" s="60"/>
      <c r="LSN46"/>
      <c r="LSO46" s="8"/>
      <c r="LSP46"/>
      <c r="LSQ46" s="60"/>
      <c r="LSV46"/>
      <c r="LSW46" s="8"/>
      <c r="LSX46"/>
      <c r="LSY46" s="60"/>
      <c r="LTD46"/>
      <c r="LTE46" s="8"/>
      <c r="LTF46"/>
      <c r="LTG46" s="60"/>
      <c r="LTL46"/>
      <c r="LTM46" s="8"/>
      <c r="LTN46"/>
      <c r="LTO46" s="60"/>
      <c r="LTT46"/>
      <c r="LTU46" s="8"/>
      <c r="LTV46"/>
      <c r="LTW46" s="60"/>
      <c r="LUB46"/>
      <c r="LUC46" s="8"/>
      <c r="LUD46"/>
      <c r="LUE46" s="60"/>
      <c r="LUJ46"/>
      <c r="LUK46" s="8"/>
      <c r="LUL46"/>
      <c r="LUM46" s="60"/>
      <c r="LUR46"/>
      <c r="LUS46" s="8"/>
      <c r="LUT46"/>
      <c r="LUU46" s="60"/>
      <c r="LUZ46"/>
      <c r="LVA46" s="8"/>
      <c r="LVB46"/>
      <c r="LVC46" s="60"/>
      <c r="LVH46"/>
      <c r="LVI46" s="8"/>
      <c r="LVJ46"/>
      <c r="LVK46" s="60"/>
      <c r="LVP46"/>
      <c r="LVQ46" s="8"/>
      <c r="LVR46"/>
      <c r="LVS46" s="60"/>
      <c r="LVX46"/>
      <c r="LVY46" s="8"/>
      <c r="LVZ46"/>
      <c r="LWA46" s="60"/>
      <c r="LWF46"/>
      <c r="LWG46" s="8"/>
      <c r="LWH46"/>
      <c r="LWI46" s="60"/>
      <c r="LWN46"/>
      <c r="LWO46" s="8"/>
      <c r="LWP46"/>
      <c r="LWQ46" s="60"/>
      <c r="LWV46"/>
      <c r="LWW46" s="8"/>
      <c r="LWX46"/>
      <c r="LWY46" s="60"/>
      <c r="LXD46"/>
      <c r="LXE46" s="8"/>
      <c r="LXF46"/>
      <c r="LXG46" s="60"/>
      <c r="LXL46"/>
      <c r="LXM46" s="8"/>
      <c r="LXN46"/>
      <c r="LXO46" s="60"/>
      <c r="LXT46"/>
      <c r="LXU46" s="8"/>
      <c r="LXV46"/>
      <c r="LXW46" s="60"/>
      <c r="LYB46"/>
      <c r="LYC46" s="8"/>
      <c r="LYD46"/>
      <c r="LYE46" s="60"/>
      <c r="LYJ46"/>
      <c r="LYK46" s="8"/>
      <c r="LYL46"/>
      <c r="LYM46" s="60"/>
      <c r="LYR46"/>
      <c r="LYS46" s="8"/>
      <c r="LYT46"/>
      <c r="LYU46" s="60"/>
      <c r="LYZ46"/>
      <c r="LZA46" s="8"/>
      <c r="LZB46"/>
      <c r="LZC46" s="60"/>
      <c r="LZH46"/>
      <c r="LZI46" s="8"/>
      <c r="LZJ46"/>
      <c r="LZK46" s="60"/>
      <c r="LZP46"/>
      <c r="LZQ46" s="8"/>
      <c r="LZR46"/>
      <c r="LZS46" s="60"/>
      <c r="LZX46"/>
      <c r="LZY46" s="8"/>
      <c r="LZZ46"/>
      <c r="MAA46" s="60"/>
      <c r="MAF46"/>
      <c r="MAG46" s="8"/>
      <c r="MAH46"/>
      <c r="MAI46" s="60"/>
      <c r="MAN46"/>
      <c r="MAO46" s="8"/>
      <c r="MAP46"/>
      <c r="MAQ46" s="60"/>
      <c r="MAV46"/>
      <c r="MAW46" s="8"/>
      <c r="MAX46"/>
      <c r="MAY46" s="60"/>
      <c r="MBD46"/>
      <c r="MBE46" s="8"/>
      <c r="MBF46"/>
      <c r="MBG46" s="60"/>
      <c r="MBL46"/>
      <c r="MBM46" s="8"/>
      <c r="MBN46"/>
      <c r="MBO46" s="60"/>
      <c r="MBT46"/>
      <c r="MBU46" s="8"/>
      <c r="MBV46"/>
      <c r="MBW46" s="60"/>
      <c r="MCB46"/>
      <c r="MCC46" s="8"/>
      <c r="MCD46"/>
      <c r="MCE46" s="60"/>
      <c r="MCJ46"/>
      <c r="MCK46" s="8"/>
      <c r="MCL46"/>
      <c r="MCM46" s="60"/>
      <c r="MCR46"/>
      <c r="MCS46" s="8"/>
      <c r="MCT46"/>
      <c r="MCU46" s="60"/>
      <c r="MCZ46"/>
      <c r="MDA46" s="8"/>
      <c r="MDB46"/>
      <c r="MDC46" s="60"/>
      <c r="MDH46"/>
      <c r="MDI46" s="8"/>
      <c r="MDJ46"/>
      <c r="MDK46" s="60"/>
      <c r="MDP46"/>
      <c r="MDQ46" s="8"/>
      <c r="MDR46"/>
      <c r="MDS46" s="60"/>
      <c r="MDX46"/>
      <c r="MDY46" s="8"/>
      <c r="MDZ46"/>
      <c r="MEA46" s="60"/>
      <c r="MEF46"/>
      <c r="MEG46" s="8"/>
      <c r="MEH46"/>
      <c r="MEI46" s="60"/>
      <c r="MEN46"/>
      <c r="MEO46" s="8"/>
      <c r="MEP46"/>
      <c r="MEQ46" s="60"/>
      <c r="MEV46"/>
      <c r="MEW46" s="8"/>
      <c r="MEX46"/>
      <c r="MEY46" s="60"/>
      <c r="MFD46"/>
      <c r="MFE46" s="8"/>
      <c r="MFF46"/>
      <c r="MFG46" s="60"/>
      <c r="MFL46"/>
      <c r="MFM46" s="8"/>
      <c r="MFN46"/>
      <c r="MFO46" s="60"/>
      <c r="MFT46"/>
      <c r="MFU46" s="8"/>
      <c r="MFV46"/>
      <c r="MFW46" s="60"/>
      <c r="MGB46"/>
      <c r="MGC46" s="8"/>
      <c r="MGD46"/>
      <c r="MGE46" s="60"/>
      <c r="MGJ46"/>
      <c r="MGK46" s="8"/>
      <c r="MGL46"/>
      <c r="MGM46" s="60"/>
      <c r="MGR46"/>
      <c r="MGS46" s="8"/>
      <c r="MGT46"/>
      <c r="MGU46" s="60"/>
      <c r="MGZ46"/>
      <c r="MHA46" s="8"/>
      <c r="MHB46"/>
      <c r="MHC46" s="60"/>
      <c r="MHH46"/>
      <c r="MHI46" s="8"/>
      <c r="MHJ46"/>
      <c r="MHK46" s="60"/>
      <c r="MHP46"/>
      <c r="MHQ46" s="8"/>
      <c r="MHR46"/>
      <c r="MHS46" s="60"/>
      <c r="MHX46"/>
      <c r="MHY46" s="8"/>
      <c r="MHZ46"/>
      <c r="MIA46" s="60"/>
      <c r="MIF46"/>
      <c r="MIG46" s="8"/>
      <c r="MIH46"/>
      <c r="MII46" s="60"/>
      <c r="MIN46"/>
      <c r="MIO46" s="8"/>
      <c r="MIP46"/>
      <c r="MIQ46" s="60"/>
      <c r="MIV46"/>
      <c r="MIW46" s="8"/>
      <c r="MIX46"/>
      <c r="MIY46" s="60"/>
      <c r="MJD46"/>
      <c r="MJE46" s="8"/>
      <c r="MJF46"/>
      <c r="MJG46" s="60"/>
      <c r="MJL46"/>
      <c r="MJM46" s="8"/>
      <c r="MJN46"/>
      <c r="MJO46" s="60"/>
      <c r="MJT46"/>
      <c r="MJU46" s="8"/>
      <c r="MJV46"/>
      <c r="MJW46" s="60"/>
      <c r="MKB46"/>
      <c r="MKC46" s="8"/>
      <c r="MKD46"/>
      <c r="MKE46" s="60"/>
      <c r="MKJ46"/>
      <c r="MKK46" s="8"/>
      <c r="MKL46"/>
      <c r="MKM46" s="60"/>
      <c r="MKR46"/>
      <c r="MKS46" s="8"/>
      <c r="MKT46"/>
      <c r="MKU46" s="60"/>
      <c r="MKZ46"/>
      <c r="MLA46" s="8"/>
      <c r="MLB46"/>
      <c r="MLC46" s="60"/>
      <c r="MLH46"/>
      <c r="MLI46" s="8"/>
      <c r="MLJ46"/>
      <c r="MLK46" s="60"/>
      <c r="MLP46"/>
      <c r="MLQ46" s="8"/>
      <c r="MLR46"/>
      <c r="MLS46" s="60"/>
      <c r="MLX46"/>
      <c r="MLY46" s="8"/>
      <c r="MLZ46"/>
      <c r="MMA46" s="60"/>
      <c r="MMF46"/>
      <c r="MMG46" s="8"/>
      <c r="MMH46"/>
      <c r="MMI46" s="60"/>
      <c r="MMN46"/>
      <c r="MMO46" s="8"/>
      <c r="MMP46"/>
      <c r="MMQ46" s="60"/>
      <c r="MMV46"/>
      <c r="MMW46" s="8"/>
      <c r="MMX46"/>
      <c r="MMY46" s="60"/>
      <c r="MND46"/>
      <c r="MNE46" s="8"/>
      <c r="MNF46"/>
      <c r="MNG46" s="60"/>
      <c r="MNL46"/>
      <c r="MNM46" s="8"/>
      <c r="MNN46"/>
      <c r="MNO46" s="60"/>
      <c r="MNT46"/>
      <c r="MNU46" s="8"/>
      <c r="MNV46"/>
      <c r="MNW46" s="60"/>
      <c r="MOB46"/>
      <c r="MOC46" s="8"/>
      <c r="MOD46"/>
      <c r="MOE46" s="60"/>
      <c r="MOJ46"/>
      <c r="MOK46" s="8"/>
      <c r="MOL46"/>
      <c r="MOM46" s="60"/>
      <c r="MOR46"/>
      <c r="MOS46" s="8"/>
      <c r="MOT46"/>
      <c r="MOU46" s="60"/>
      <c r="MOZ46"/>
      <c r="MPA46" s="8"/>
      <c r="MPB46"/>
      <c r="MPC46" s="60"/>
      <c r="MPH46"/>
      <c r="MPI46" s="8"/>
      <c r="MPJ46"/>
      <c r="MPK46" s="60"/>
      <c r="MPP46"/>
      <c r="MPQ46" s="8"/>
      <c r="MPR46"/>
      <c r="MPS46" s="60"/>
      <c r="MPX46"/>
      <c r="MPY46" s="8"/>
      <c r="MPZ46"/>
      <c r="MQA46" s="60"/>
      <c r="MQF46"/>
      <c r="MQG46" s="8"/>
      <c r="MQH46"/>
      <c r="MQI46" s="60"/>
      <c r="MQN46"/>
      <c r="MQO46" s="8"/>
      <c r="MQP46"/>
      <c r="MQQ46" s="60"/>
      <c r="MQV46"/>
      <c r="MQW46" s="8"/>
      <c r="MQX46"/>
      <c r="MQY46" s="60"/>
      <c r="MRD46"/>
      <c r="MRE46" s="8"/>
      <c r="MRF46"/>
      <c r="MRG46" s="60"/>
      <c r="MRL46"/>
      <c r="MRM46" s="8"/>
      <c r="MRN46"/>
      <c r="MRO46" s="60"/>
      <c r="MRT46"/>
      <c r="MRU46" s="8"/>
      <c r="MRV46"/>
      <c r="MRW46" s="60"/>
      <c r="MSB46"/>
      <c r="MSC46" s="8"/>
      <c r="MSD46"/>
      <c r="MSE46" s="60"/>
      <c r="MSJ46"/>
      <c r="MSK46" s="8"/>
      <c r="MSL46"/>
      <c r="MSM46" s="60"/>
      <c r="MSR46"/>
      <c r="MSS46" s="8"/>
      <c r="MST46"/>
      <c r="MSU46" s="60"/>
      <c r="MSZ46"/>
      <c r="MTA46" s="8"/>
      <c r="MTB46"/>
      <c r="MTC46" s="60"/>
      <c r="MTH46"/>
      <c r="MTI46" s="8"/>
      <c r="MTJ46"/>
      <c r="MTK46" s="60"/>
      <c r="MTP46"/>
      <c r="MTQ46" s="8"/>
      <c r="MTR46"/>
      <c r="MTS46" s="60"/>
      <c r="MTX46"/>
      <c r="MTY46" s="8"/>
      <c r="MTZ46"/>
      <c r="MUA46" s="60"/>
      <c r="MUF46"/>
      <c r="MUG46" s="8"/>
      <c r="MUH46"/>
      <c r="MUI46" s="60"/>
      <c r="MUN46"/>
      <c r="MUO46" s="8"/>
      <c r="MUP46"/>
      <c r="MUQ46" s="60"/>
      <c r="MUV46"/>
      <c r="MUW46" s="8"/>
      <c r="MUX46"/>
      <c r="MUY46" s="60"/>
      <c r="MVD46"/>
      <c r="MVE46" s="8"/>
      <c r="MVF46"/>
      <c r="MVG46" s="60"/>
      <c r="MVL46"/>
      <c r="MVM46" s="8"/>
      <c r="MVN46"/>
      <c r="MVO46" s="60"/>
      <c r="MVT46"/>
      <c r="MVU46" s="8"/>
      <c r="MVV46"/>
      <c r="MVW46" s="60"/>
      <c r="MWB46"/>
      <c r="MWC46" s="8"/>
      <c r="MWD46"/>
      <c r="MWE46" s="60"/>
      <c r="MWJ46"/>
      <c r="MWK46" s="8"/>
      <c r="MWL46"/>
      <c r="MWM46" s="60"/>
      <c r="MWR46"/>
      <c r="MWS46" s="8"/>
      <c r="MWT46"/>
      <c r="MWU46" s="60"/>
      <c r="MWZ46"/>
      <c r="MXA46" s="8"/>
      <c r="MXB46"/>
      <c r="MXC46" s="60"/>
      <c r="MXH46"/>
      <c r="MXI46" s="8"/>
      <c r="MXJ46"/>
      <c r="MXK46" s="60"/>
      <c r="MXP46"/>
      <c r="MXQ46" s="8"/>
      <c r="MXR46"/>
      <c r="MXS46" s="60"/>
      <c r="MXX46"/>
      <c r="MXY46" s="8"/>
      <c r="MXZ46"/>
      <c r="MYA46" s="60"/>
      <c r="MYF46"/>
      <c r="MYG46" s="8"/>
      <c r="MYH46"/>
      <c r="MYI46" s="60"/>
      <c r="MYN46"/>
      <c r="MYO46" s="8"/>
      <c r="MYP46"/>
      <c r="MYQ46" s="60"/>
      <c r="MYV46"/>
      <c r="MYW46" s="8"/>
      <c r="MYX46"/>
      <c r="MYY46" s="60"/>
      <c r="MZD46"/>
      <c r="MZE46" s="8"/>
      <c r="MZF46"/>
      <c r="MZG46" s="60"/>
      <c r="MZL46"/>
      <c r="MZM46" s="8"/>
      <c r="MZN46"/>
      <c r="MZO46" s="60"/>
      <c r="MZT46"/>
      <c r="MZU46" s="8"/>
      <c r="MZV46"/>
      <c r="MZW46" s="60"/>
      <c r="NAB46"/>
      <c r="NAC46" s="8"/>
      <c r="NAD46"/>
      <c r="NAE46" s="60"/>
      <c r="NAJ46"/>
      <c r="NAK46" s="8"/>
      <c r="NAL46"/>
      <c r="NAM46" s="60"/>
      <c r="NAR46"/>
      <c r="NAS46" s="8"/>
      <c r="NAT46"/>
      <c r="NAU46" s="60"/>
      <c r="NAZ46"/>
      <c r="NBA46" s="8"/>
      <c r="NBB46"/>
      <c r="NBC46" s="60"/>
      <c r="NBH46"/>
      <c r="NBI46" s="8"/>
      <c r="NBJ46"/>
      <c r="NBK46" s="60"/>
      <c r="NBP46"/>
      <c r="NBQ46" s="8"/>
      <c r="NBR46"/>
      <c r="NBS46" s="60"/>
      <c r="NBX46"/>
      <c r="NBY46" s="8"/>
      <c r="NBZ46"/>
      <c r="NCA46" s="60"/>
      <c r="NCF46"/>
      <c r="NCG46" s="8"/>
      <c r="NCH46"/>
      <c r="NCI46" s="60"/>
      <c r="NCN46"/>
      <c r="NCO46" s="8"/>
      <c r="NCP46"/>
      <c r="NCQ46" s="60"/>
      <c r="NCV46"/>
      <c r="NCW46" s="8"/>
      <c r="NCX46"/>
      <c r="NCY46" s="60"/>
      <c r="NDD46"/>
      <c r="NDE46" s="8"/>
      <c r="NDF46"/>
      <c r="NDG46" s="60"/>
      <c r="NDL46"/>
      <c r="NDM46" s="8"/>
      <c r="NDN46"/>
      <c r="NDO46" s="60"/>
      <c r="NDT46"/>
      <c r="NDU46" s="8"/>
      <c r="NDV46"/>
      <c r="NDW46" s="60"/>
      <c r="NEB46"/>
      <c r="NEC46" s="8"/>
      <c r="NED46"/>
      <c r="NEE46" s="60"/>
      <c r="NEJ46"/>
      <c r="NEK46" s="8"/>
      <c r="NEL46"/>
      <c r="NEM46" s="60"/>
      <c r="NER46"/>
      <c r="NES46" s="8"/>
      <c r="NET46"/>
      <c r="NEU46" s="60"/>
      <c r="NEZ46"/>
      <c r="NFA46" s="8"/>
      <c r="NFB46"/>
      <c r="NFC46" s="60"/>
      <c r="NFH46"/>
      <c r="NFI46" s="8"/>
      <c r="NFJ46"/>
      <c r="NFK46" s="60"/>
      <c r="NFP46"/>
      <c r="NFQ46" s="8"/>
      <c r="NFR46"/>
      <c r="NFS46" s="60"/>
      <c r="NFX46"/>
      <c r="NFY46" s="8"/>
      <c r="NFZ46"/>
      <c r="NGA46" s="60"/>
      <c r="NGF46"/>
      <c r="NGG46" s="8"/>
      <c r="NGH46"/>
      <c r="NGI46" s="60"/>
      <c r="NGN46"/>
      <c r="NGO46" s="8"/>
      <c r="NGP46"/>
      <c r="NGQ46" s="60"/>
      <c r="NGV46"/>
      <c r="NGW46" s="8"/>
      <c r="NGX46"/>
      <c r="NGY46" s="60"/>
      <c r="NHD46"/>
      <c r="NHE46" s="8"/>
      <c r="NHF46"/>
      <c r="NHG46" s="60"/>
      <c r="NHL46"/>
      <c r="NHM46" s="8"/>
      <c r="NHN46"/>
      <c r="NHO46" s="60"/>
      <c r="NHT46"/>
      <c r="NHU46" s="8"/>
      <c r="NHV46"/>
      <c r="NHW46" s="60"/>
      <c r="NIB46"/>
      <c r="NIC46" s="8"/>
      <c r="NID46"/>
      <c r="NIE46" s="60"/>
      <c r="NIJ46"/>
      <c r="NIK46" s="8"/>
      <c r="NIL46"/>
      <c r="NIM46" s="60"/>
      <c r="NIR46"/>
      <c r="NIS46" s="8"/>
      <c r="NIT46"/>
      <c r="NIU46" s="60"/>
      <c r="NIZ46"/>
      <c r="NJA46" s="8"/>
      <c r="NJB46"/>
      <c r="NJC46" s="60"/>
      <c r="NJH46"/>
      <c r="NJI46" s="8"/>
      <c r="NJJ46"/>
      <c r="NJK46" s="60"/>
      <c r="NJP46"/>
      <c r="NJQ46" s="8"/>
      <c r="NJR46"/>
      <c r="NJS46" s="60"/>
      <c r="NJX46"/>
      <c r="NJY46" s="8"/>
      <c r="NJZ46"/>
      <c r="NKA46" s="60"/>
      <c r="NKF46"/>
      <c r="NKG46" s="8"/>
      <c r="NKH46"/>
      <c r="NKI46" s="60"/>
      <c r="NKN46"/>
      <c r="NKO46" s="8"/>
      <c r="NKP46"/>
      <c r="NKQ46" s="60"/>
      <c r="NKV46"/>
      <c r="NKW46" s="8"/>
      <c r="NKX46"/>
      <c r="NKY46" s="60"/>
      <c r="NLD46"/>
      <c r="NLE46" s="8"/>
      <c r="NLF46"/>
      <c r="NLG46" s="60"/>
      <c r="NLL46"/>
      <c r="NLM46" s="8"/>
      <c r="NLN46"/>
      <c r="NLO46" s="60"/>
      <c r="NLT46"/>
      <c r="NLU46" s="8"/>
      <c r="NLV46"/>
      <c r="NLW46" s="60"/>
      <c r="NMB46"/>
      <c r="NMC46" s="8"/>
      <c r="NMD46"/>
      <c r="NME46" s="60"/>
      <c r="NMJ46"/>
      <c r="NMK46" s="8"/>
      <c r="NML46"/>
      <c r="NMM46" s="60"/>
      <c r="NMR46"/>
      <c r="NMS46" s="8"/>
      <c r="NMT46"/>
      <c r="NMU46" s="60"/>
      <c r="NMZ46"/>
      <c r="NNA46" s="8"/>
      <c r="NNB46"/>
      <c r="NNC46" s="60"/>
      <c r="NNH46"/>
      <c r="NNI46" s="8"/>
      <c r="NNJ46"/>
      <c r="NNK46" s="60"/>
      <c r="NNP46"/>
      <c r="NNQ46" s="8"/>
      <c r="NNR46"/>
      <c r="NNS46" s="60"/>
      <c r="NNX46"/>
      <c r="NNY46" s="8"/>
      <c r="NNZ46"/>
      <c r="NOA46" s="60"/>
      <c r="NOF46"/>
      <c r="NOG46" s="8"/>
      <c r="NOH46"/>
      <c r="NOI46" s="60"/>
      <c r="NON46"/>
      <c r="NOO46" s="8"/>
      <c r="NOP46"/>
      <c r="NOQ46" s="60"/>
      <c r="NOV46"/>
      <c r="NOW46" s="8"/>
      <c r="NOX46"/>
      <c r="NOY46" s="60"/>
      <c r="NPD46"/>
      <c r="NPE46" s="8"/>
      <c r="NPF46"/>
      <c r="NPG46" s="60"/>
      <c r="NPL46"/>
      <c r="NPM46" s="8"/>
      <c r="NPN46"/>
      <c r="NPO46" s="60"/>
      <c r="NPT46"/>
      <c r="NPU46" s="8"/>
      <c r="NPV46"/>
      <c r="NPW46" s="60"/>
      <c r="NQB46"/>
      <c r="NQC46" s="8"/>
      <c r="NQD46"/>
      <c r="NQE46" s="60"/>
      <c r="NQJ46"/>
      <c r="NQK46" s="8"/>
      <c r="NQL46"/>
      <c r="NQM46" s="60"/>
      <c r="NQR46"/>
      <c r="NQS46" s="8"/>
      <c r="NQT46"/>
      <c r="NQU46" s="60"/>
      <c r="NQZ46"/>
      <c r="NRA46" s="8"/>
      <c r="NRB46"/>
      <c r="NRC46" s="60"/>
      <c r="NRH46"/>
      <c r="NRI46" s="8"/>
      <c r="NRJ46"/>
      <c r="NRK46" s="60"/>
      <c r="NRP46"/>
      <c r="NRQ46" s="8"/>
      <c r="NRR46"/>
      <c r="NRS46" s="60"/>
      <c r="NRX46"/>
      <c r="NRY46" s="8"/>
      <c r="NRZ46"/>
      <c r="NSA46" s="60"/>
      <c r="NSF46"/>
      <c r="NSG46" s="8"/>
      <c r="NSH46"/>
      <c r="NSI46" s="60"/>
      <c r="NSN46"/>
      <c r="NSO46" s="8"/>
      <c r="NSP46"/>
      <c r="NSQ46" s="60"/>
      <c r="NSV46"/>
      <c r="NSW46" s="8"/>
      <c r="NSX46"/>
      <c r="NSY46" s="60"/>
      <c r="NTD46"/>
      <c r="NTE46" s="8"/>
      <c r="NTF46"/>
      <c r="NTG46" s="60"/>
      <c r="NTL46"/>
      <c r="NTM46" s="8"/>
      <c r="NTN46"/>
      <c r="NTO46" s="60"/>
      <c r="NTT46"/>
      <c r="NTU46" s="8"/>
      <c r="NTV46"/>
      <c r="NTW46" s="60"/>
      <c r="NUB46"/>
      <c r="NUC46" s="8"/>
      <c r="NUD46"/>
      <c r="NUE46" s="60"/>
      <c r="NUJ46"/>
      <c r="NUK46" s="8"/>
      <c r="NUL46"/>
      <c r="NUM46" s="60"/>
      <c r="NUR46"/>
      <c r="NUS46" s="8"/>
      <c r="NUT46"/>
      <c r="NUU46" s="60"/>
      <c r="NUZ46"/>
      <c r="NVA46" s="8"/>
      <c r="NVB46"/>
      <c r="NVC46" s="60"/>
      <c r="NVH46"/>
      <c r="NVI46" s="8"/>
      <c r="NVJ46"/>
      <c r="NVK46" s="60"/>
      <c r="NVP46"/>
      <c r="NVQ46" s="8"/>
      <c r="NVR46"/>
      <c r="NVS46" s="60"/>
      <c r="NVX46"/>
      <c r="NVY46" s="8"/>
      <c r="NVZ46"/>
      <c r="NWA46" s="60"/>
      <c r="NWF46"/>
      <c r="NWG46" s="8"/>
      <c r="NWH46"/>
      <c r="NWI46" s="60"/>
      <c r="NWN46"/>
      <c r="NWO46" s="8"/>
      <c r="NWP46"/>
      <c r="NWQ46" s="60"/>
      <c r="NWV46"/>
      <c r="NWW46" s="8"/>
      <c r="NWX46"/>
      <c r="NWY46" s="60"/>
      <c r="NXD46"/>
      <c r="NXE46" s="8"/>
      <c r="NXF46"/>
      <c r="NXG46" s="60"/>
      <c r="NXL46"/>
      <c r="NXM46" s="8"/>
      <c r="NXN46"/>
      <c r="NXO46" s="60"/>
      <c r="NXT46"/>
      <c r="NXU46" s="8"/>
      <c r="NXV46"/>
      <c r="NXW46" s="60"/>
      <c r="NYB46"/>
      <c r="NYC46" s="8"/>
      <c r="NYD46"/>
      <c r="NYE46" s="60"/>
      <c r="NYJ46"/>
      <c r="NYK46" s="8"/>
      <c r="NYL46"/>
      <c r="NYM46" s="60"/>
      <c r="NYR46"/>
      <c r="NYS46" s="8"/>
      <c r="NYT46"/>
      <c r="NYU46" s="60"/>
      <c r="NYZ46"/>
      <c r="NZA46" s="8"/>
      <c r="NZB46"/>
      <c r="NZC46" s="60"/>
      <c r="NZH46"/>
      <c r="NZI46" s="8"/>
      <c r="NZJ46"/>
      <c r="NZK46" s="60"/>
      <c r="NZP46"/>
      <c r="NZQ46" s="8"/>
      <c r="NZR46"/>
      <c r="NZS46" s="60"/>
      <c r="NZX46"/>
      <c r="NZY46" s="8"/>
      <c r="NZZ46"/>
      <c r="OAA46" s="60"/>
      <c r="OAF46"/>
      <c r="OAG46" s="8"/>
      <c r="OAH46"/>
      <c r="OAI46" s="60"/>
      <c r="OAN46"/>
      <c r="OAO46" s="8"/>
      <c r="OAP46"/>
      <c r="OAQ46" s="60"/>
      <c r="OAV46"/>
      <c r="OAW46" s="8"/>
      <c r="OAX46"/>
      <c r="OAY46" s="60"/>
      <c r="OBD46"/>
      <c r="OBE46" s="8"/>
      <c r="OBF46"/>
      <c r="OBG46" s="60"/>
      <c r="OBL46"/>
      <c r="OBM46" s="8"/>
      <c r="OBN46"/>
      <c r="OBO46" s="60"/>
      <c r="OBT46"/>
      <c r="OBU46" s="8"/>
      <c r="OBV46"/>
      <c r="OBW46" s="60"/>
      <c r="OCB46"/>
      <c r="OCC46" s="8"/>
      <c r="OCD46"/>
      <c r="OCE46" s="60"/>
      <c r="OCJ46"/>
      <c r="OCK46" s="8"/>
      <c r="OCL46"/>
      <c r="OCM46" s="60"/>
      <c r="OCR46"/>
      <c r="OCS46" s="8"/>
      <c r="OCT46"/>
      <c r="OCU46" s="60"/>
      <c r="OCZ46"/>
      <c r="ODA46" s="8"/>
      <c r="ODB46"/>
      <c r="ODC46" s="60"/>
      <c r="ODH46"/>
      <c r="ODI46" s="8"/>
      <c r="ODJ46"/>
      <c r="ODK46" s="60"/>
      <c r="ODP46"/>
      <c r="ODQ46" s="8"/>
      <c r="ODR46"/>
      <c r="ODS46" s="60"/>
      <c r="ODX46"/>
      <c r="ODY46" s="8"/>
      <c r="ODZ46"/>
      <c r="OEA46" s="60"/>
      <c r="OEF46"/>
      <c r="OEG46" s="8"/>
      <c r="OEH46"/>
      <c r="OEI46" s="60"/>
      <c r="OEN46"/>
      <c r="OEO46" s="8"/>
      <c r="OEP46"/>
      <c r="OEQ46" s="60"/>
      <c r="OEV46"/>
      <c r="OEW46" s="8"/>
      <c r="OEX46"/>
      <c r="OEY46" s="60"/>
      <c r="OFD46"/>
      <c r="OFE46" s="8"/>
      <c r="OFF46"/>
      <c r="OFG46" s="60"/>
      <c r="OFL46"/>
      <c r="OFM46" s="8"/>
      <c r="OFN46"/>
      <c r="OFO46" s="60"/>
      <c r="OFT46"/>
      <c r="OFU46" s="8"/>
      <c r="OFV46"/>
      <c r="OFW46" s="60"/>
      <c r="OGB46"/>
      <c r="OGC46" s="8"/>
      <c r="OGD46"/>
      <c r="OGE46" s="60"/>
      <c r="OGJ46"/>
      <c r="OGK46" s="8"/>
      <c r="OGL46"/>
      <c r="OGM46" s="60"/>
      <c r="OGR46"/>
      <c r="OGS46" s="8"/>
      <c r="OGT46"/>
      <c r="OGU46" s="60"/>
      <c r="OGZ46"/>
      <c r="OHA46" s="8"/>
      <c r="OHB46"/>
      <c r="OHC46" s="60"/>
      <c r="OHH46"/>
      <c r="OHI46" s="8"/>
      <c r="OHJ46"/>
      <c r="OHK46" s="60"/>
      <c r="OHP46"/>
      <c r="OHQ46" s="8"/>
      <c r="OHR46"/>
      <c r="OHS46" s="60"/>
      <c r="OHX46"/>
      <c r="OHY46" s="8"/>
      <c r="OHZ46"/>
      <c r="OIA46" s="60"/>
      <c r="OIF46"/>
      <c r="OIG46" s="8"/>
      <c r="OIH46"/>
      <c r="OII46" s="60"/>
      <c r="OIN46"/>
      <c r="OIO46" s="8"/>
      <c r="OIP46"/>
      <c r="OIQ46" s="60"/>
      <c r="OIV46"/>
      <c r="OIW46" s="8"/>
      <c r="OIX46"/>
      <c r="OIY46" s="60"/>
      <c r="OJD46"/>
      <c r="OJE46" s="8"/>
      <c r="OJF46"/>
      <c r="OJG46" s="60"/>
      <c r="OJL46"/>
      <c r="OJM46" s="8"/>
      <c r="OJN46"/>
      <c r="OJO46" s="60"/>
      <c r="OJT46"/>
      <c r="OJU46" s="8"/>
      <c r="OJV46"/>
      <c r="OJW46" s="60"/>
      <c r="OKB46"/>
      <c r="OKC46" s="8"/>
      <c r="OKD46"/>
      <c r="OKE46" s="60"/>
      <c r="OKJ46"/>
      <c r="OKK46" s="8"/>
      <c r="OKL46"/>
      <c r="OKM46" s="60"/>
      <c r="OKR46"/>
      <c r="OKS46" s="8"/>
      <c r="OKT46"/>
      <c r="OKU46" s="60"/>
      <c r="OKZ46"/>
      <c r="OLA46" s="8"/>
      <c r="OLB46"/>
      <c r="OLC46" s="60"/>
      <c r="OLH46"/>
      <c r="OLI46" s="8"/>
      <c r="OLJ46"/>
      <c r="OLK46" s="60"/>
      <c r="OLP46"/>
      <c r="OLQ46" s="8"/>
      <c r="OLR46"/>
      <c r="OLS46" s="60"/>
      <c r="OLX46"/>
      <c r="OLY46" s="8"/>
      <c r="OLZ46"/>
      <c r="OMA46" s="60"/>
      <c r="OMF46"/>
      <c r="OMG46" s="8"/>
      <c r="OMH46"/>
      <c r="OMI46" s="60"/>
      <c r="OMN46"/>
      <c r="OMO46" s="8"/>
      <c r="OMP46"/>
      <c r="OMQ46" s="60"/>
      <c r="OMV46"/>
      <c r="OMW46" s="8"/>
      <c r="OMX46"/>
      <c r="OMY46" s="60"/>
      <c r="OND46"/>
      <c r="ONE46" s="8"/>
      <c r="ONF46"/>
      <c r="ONG46" s="60"/>
      <c r="ONL46"/>
      <c r="ONM46" s="8"/>
      <c r="ONN46"/>
      <c r="ONO46" s="60"/>
      <c r="ONT46"/>
      <c r="ONU46" s="8"/>
      <c r="ONV46"/>
      <c r="ONW46" s="60"/>
      <c r="OOB46"/>
      <c r="OOC46" s="8"/>
      <c r="OOD46"/>
      <c r="OOE46" s="60"/>
      <c r="OOJ46"/>
      <c r="OOK46" s="8"/>
      <c r="OOL46"/>
      <c r="OOM46" s="60"/>
      <c r="OOR46"/>
      <c r="OOS46" s="8"/>
      <c r="OOT46"/>
      <c r="OOU46" s="60"/>
      <c r="OOZ46"/>
      <c r="OPA46" s="8"/>
      <c r="OPB46"/>
      <c r="OPC46" s="60"/>
      <c r="OPH46"/>
      <c r="OPI46" s="8"/>
      <c r="OPJ46"/>
      <c r="OPK46" s="60"/>
      <c r="OPP46"/>
      <c r="OPQ46" s="8"/>
      <c r="OPR46"/>
      <c r="OPS46" s="60"/>
      <c r="OPX46"/>
      <c r="OPY46" s="8"/>
      <c r="OPZ46"/>
      <c r="OQA46" s="60"/>
      <c r="OQF46"/>
      <c r="OQG46" s="8"/>
      <c r="OQH46"/>
      <c r="OQI46" s="60"/>
      <c r="OQN46"/>
      <c r="OQO46" s="8"/>
      <c r="OQP46"/>
      <c r="OQQ46" s="60"/>
      <c r="OQV46"/>
      <c r="OQW46" s="8"/>
      <c r="OQX46"/>
      <c r="OQY46" s="60"/>
      <c r="ORD46"/>
      <c r="ORE46" s="8"/>
      <c r="ORF46"/>
      <c r="ORG46" s="60"/>
      <c r="ORL46"/>
      <c r="ORM46" s="8"/>
      <c r="ORN46"/>
      <c r="ORO46" s="60"/>
      <c r="ORT46"/>
      <c r="ORU46" s="8"/>
      <c r="ORV46"/>
      <c r="ORW46" s="60"/>
      <c r="OSB46"/>
      <c r="OSC46" s="8"/>
      <c r="OSD46"/>
      <c r="OSE46" s="60"/>
      <c r="OSJ46"/>
      <c r="OSK46" s="8"/>
      <c r="OSL46"/>
      <c r="OSM46" s="60"/>
      <c r="OSR46"/>
      <c r="OSS46" s="8"/>
      <c r="OST46"/>
      <c r="OSU46" s="60"/>
      <c r="OSZ46"/>
      <c r="OTA46" s="8"/>
      <c r="OTB46"/>
      <c r="OTC46" s="60"/>
      <c r="OTH46"/>
      <c r="OTI46" s="8"/>
      <c r="OTJ46"/>
      <c r="OTK46" s="60"/>
      <c r="OTP46"/>
      <c r="OTQ46" s="8"/>
      <c r="OTR46"/>
      <c r="OTS46" s="60"/>
      <c r="OTX46"/>
      <c r="OTY46" s="8"/>
      <c r="OTZ46"/>
      <c r="OUA46" s="60"/>
      <c r="OUF46"/>
      <c r="OUG46" s="8"/>
      <c r="OUH46"/>
      <c r="OUI46" s="60"/>
      <c r="OUN46"/>
      <c r="OUO46" s="8"/>
      <c r="OUP46"/>
      <c r="OUQ46" s="60"/>
      <c r="OUV46"/>
      <c r="OUW46" s="8"/>
      <c r="OUX46"/>
      <c r="OUY46" s="60"/>
      <c r="OVD46"/>
      <c r="OVE46" s="8"/>
      <c r="OVF46"/>
      <c r="OVG46" s="60"/>
      <c r="OVL46"/>
      <c r="OVM46" s="8"/>
      <c r="OVN46"/>
      <c r="OVO46" s="60"/>
      <c r="OVT46"/>
      <c r="OVU46" s="8"/>
      <c r="OVV46"/>
      <c r="OVW46" s="60"/>
      <c r="OWB46"/>
      <c r="OWC46" s="8"/>
      <c r="OWD46"/>
      <c r="OWE46" s="60"/>
      <c r="OWJ46"/>
      <c r="OWK46" s="8"/>
      <c r="OWL46"/>
      <c r="OWM46" s="60"/>
      <c r="OWR46"/>
      <c r="OWS46" s="8"/>
      <c r="OWT46"/>
      <c r="OWU46" s="60"/>
      <c r="OWZ46"/>
      <c r="OXA46" s="8"/>
      <c r="OXB46"/>
      <c r="OXC46" s="60"/>
      <c r="OXH46"/>
      <c r="OXI46" s="8"/>
      <c r="OXJ46"/>
      <c r="OXK46" s="60"/>
      <c r="OXP46"/>
      <c r="OXQ46" s="8"/>
      <c r="OXR46"/>
      <c r="OXS46" s="60"/>
      <c r="OXX46"/>
      <c r="OXY46" s="8"/>
      <c r="OXZ46"/>
      <c r="OYA46" s="60"/>
      <c r="OYF46"/>
      <c r="OYG46" s="8"/>
      <c r="OYH46"/>
      <c r="OYI46" s="60"/>
      <c r="OYN46"/>
      <c r="OYO46" s="8"/>
      <c r="OYP46"/>
      <c r="OYQ46" s="60"/>
      <c r="OYV46"/>
      <c r="OYW46" s="8"/>
      <c r="OYX46"/>
      <c r="OYY46" s="60"/>
      <c r="OZD46"/>
      <c r="OZE46" s="8"/>
      <c r="OZF46"/>
      <c r="OZG46" s="60"/>
      <c r="OZL46"/>
      <c r="OZM46" s="8"/>
      <c r="OZN46"/>
      <c r="OZO46" s="60"/>
      <c r="OZT46"/>
      <c r="OZU46" s="8"/>
      <c r="OZV46"/>
      <c r="OZW46" s="60"/>
      <c r="PAB46"/>
      <c r="PAC46" s="8"/>
      <c r="PAD46"/>
      <c r="PAE46" s="60"/>
      <c r="PAJ46"/>
      <c r="PAK46" s="8"/>
      <c r="PAL46"/>
      <c r="PAM46" s="60"/>
      <c r="PAR46"/>
      <c r="PAS46" s="8"/>
      <c r="PAT46"/>
      <c r="PAU46" s="60"/>
      <c r="PAZ46"/>
      <c r="PBA46" s="8"/>
      <c r="PBB46"/>
      <c r="PBC46" s="60"/>
      <c r="PBH46"/>
      <c r="PBI46" s="8"/>
      <c r="PBJ46"/>
      <c r="PBK46" s="60"/>
      <c r="PBP46"/>
      <c r="PBQ46" s="8"/>
      <c r="PBR46"/>
      <c r="PBS46" s="60"/>
      <c r="PBX46"/>
      <c r="PBY46" s="8"/>
      <c r="PBZ46"/>
      <c r="PCA46" s="60"/>
      <c r="PCF46"/>
      <c r="PCG46" s="8"/>
      <c r="PCH46"/>
      <c r="PCI46" s="60"/>
      <c r="PCN46"/>
      <c r="PCO46" s="8"/>
      <c r="PCP46"/>
      <c r="PCQ46" s="60"/>
      <c r="PCV46"/>
      <c r="PCW46" s="8"/>
      <c r="PCX46"/>
      <c r="PCY46" s="60"/>
      <c r="PDD46"/>
      <c r="PDE46" s="8"/>
      <c r="PDF46"/>
      <c r="PDG46" s="60"/>
      <c r="PDL46"/>
      <c r="PDM46" s="8"/>
      <c r="PDN46"/>
      <c r="PDO46" s="60"/>
      <c r="PDT46"/>
      <c r="PDU46" s="8"/>
      <c r="PDV46"/>
      <c r="PDW46" s="60"/>
      <c r="PEB46"/>
      <c r="PEC46" s="8"/>
      <c r="PED46"/>
      <c r="PEE46" s="60"/>
      <c r="PEJ46"/>
      <c r="PEK46" s="8"/>
      <c r="PEL46"/>
      <c r="PEM46" s="60"/>
      <c r="PER46"/>
      <c r="PES46" s="8"/>
      <c r="PET46"/>
      <c r="PEU46" s="60"/>
      <c r="PEZ46"/>
      <c r="PFA46" s="8"/>
      <c r="PFB46"/>
      <c r="PFC46" s="60"/>
      <c r="PFH46"/>
      <c r="PFI46" s="8"/>
      <c r="PFJ46"/>
      <c r="PFK46" s="60"/>
      <c r="PFP46"/>
      <c r="PFQ46" s="8"/>
      <c r="PFR46"/>
      <c r="PFS46" s="60"/>
      <c r="PFX46"/>
      <c r="PFY46" s="8"/>
      <c r="PFZ46"/>
      <c r="PGA46" s="60"/>
      <c r="PGF46"/>
      <c r="PGG46" s="8"/>
      <c r="PGH46"/>
      <c r="PGI46" s="60"/>
      <c r="PGN46"/>
      <c r="PGO46" s="8"/>
      <c r="PGP46"/>
      <c r="PGQ46" s="60"/>
      <c r="PGV46"/>
      <c r="PGW46" s="8"/>
      <c r="PGX46"/>
      <c r="PGY46" s="60"/>
      <c r="PHD46"/>
      <c r="PHE46" s="8"/>
      <c r="PHF46"/>
      <c r="PHG46" s="60"/>
      <c r="PHL46"/>
      <c r="PHM46" s="8"/>
      <c r="PHN46"/>
      <c r="PHO46" s="60"/>
      <c r="PHT46"/>
      <c r="PHU46" s="8"/>
      <c r="PHV46"/>
      <c r="PHW46" s="60"/>
      <c r="PIB46"/>
      <c r="PIC46" s="8"/>
      <c r="PID46"/>
      <c r="PIE46" s="60"/>
      <c r="PIJ46"/>
      <c r="PIK46" s="8"/>
      <c r="PIL46"/>
      <c r="PIM46" s="60"/>
      <c r="PIR46"/>
      <c r="PIS46" s="8"/>
      <c r="PIT46"/>
      <c r="PIU46" s="60"/>
      <c r="PIZ46"/>
      <c r="PJA46" s="8"/>
      <c r="PJB46"/>
      <c r="PJC46" s="60"/>
      <c r="PJH46"/>
      <c r="PJI46" s="8"/>
      <c r="PJJ46"/>
      <c r="PJK46" s="60"/>
      <c r="PJP46"/>
      <c r="PJQ46" s="8"/>
      <c r="PJR46"/>
      <c r="PJS46" s="60"/>
      <c r="PJX46"/>
      <c r="PJY46" s="8"/>
      <c r="PJZ46"/>
      <c r="PKA46" s="60"/>
      <c r="PKF46"/>
      <c r="PKG46" s="8"/>
      <c r="PKH46"/>
      <c r="PKI46" s="60"/>
      <c r="PKN46"/>
      <c r="PKO46" s="8"/>
      <c r="PKP46"/>
      <c r="PKQ46" s="60"/>
      <c r="PKV46"/>
      <c r="PKW46" s="8"/>
      <c r="PKX46"/>
      <c r="PKY46" s="60"/>
      <c r="PLD46"/>
      <c r="PLE46" s="8"/>
      <c r="PLF46"/>
      <c r="PLG46" s="60"/>
      <c r="PLL46"/>
      <c r="PLM46" s="8"/>
      <c r="PLN46"/>
      <c r="PLO46" s="60"/>
      <c r="PLT46"/>
      <c r="PLU46" s="8"/>
      <c r="PLV46"/>
      <c r="PLW46" s="60"/>
      <c r="PMB46"/>
      <c r="PMC46" s="8"/>
      <c r="PMD46"/>
      <c r="PME46" s="60"/>
      <c r="PMJ46"/>
      <c r="PMK46" s="8"/>
      <c r="PML46"/>
      <c r="PMM46" s="60"/>
      <c r="PMR46"/>
      <c r="PMS46" s="8"/>
      <c r="PMT46"/>
      <c r="PMU46" s="60"/>
      <c r="PMZ46"/>
      <c r="PNA46" s="8"/>
      <c r="PNB46"/>
      <c r="PNC46" s="60"/>
      <c r="PNH46"/>
      <c r="PNI46" s="8"/>
      <c r="PNJ46"/>
      <c r="PNK46" s="60"/>
      <c r="PNP46"/>
      <c r="PNQ46" s="8"/>
      <c r="PNR46"/>
      <c r="PNS46" s="60"/>
      <c r="PNX46"/>
      <c r="PNY46" s="8"/>
      <c r="PNZ46"/>
      <c r="POA46" s="60"/>
      <c r="POF46"/>
      <c r="POG46" s="8"/>
      <c r="POH46"/>
      <c r="POI46" s="60"/>
      <c r="PON46"/>
      <c r="POO46" s="8"/>
      <c r="POP46"/>
      <c r="POQ46" s="60"/>
      <c r="POV46"/>
      <c r="POW46" s="8"/>
      <c r="POX46"/>
      <c r="POY46" s="60"/>
      <c r="PPD46"/>
      <c r="PPE46" s="8"/>
      <c r="PPF46"/>
      <c r="PPG46" s="60"/>
      <c r="PPL46"/>
      <c r="PPM46" s="8"/>
      <c r="PPN46"/>
      <c r="PPO46" s="60"/>
      <c r="PPT46"/>
      <c r="PPU46" s="8"/>
      <c r="PPV46"/>
      <c r="PPW46" s="60"/>
      <c r="PQB46"/>
      <c r="PQC46" s="8"/>
      <c r="PQD46"/>
      <c r="PQE46" s="60"/>
      <c r="PQJ46"/>
      <c r="PQK46" s="8"/>
      <c r="PQL46"/>
      <c r="PQM46" s="60"/>
      <c r="PQR46"/>
      <c r="PQS46" s="8"/>
      <c r="PQT46"/>
      <c r="PQU46" s="60"/>
      <c r="PQZ46"/>
      <c r="PRA46" s="8"/>
      <c r="PRB46"/>
      <c r="PRC46" s="60"/>
      <c r="PRH46"/>
      <c r="PRI46" s="8"/>
      <c r="PRJ46"/>
      <c r="PRK46" s="60"/>
      <c r="PRP46"/>
      <c r="PRQ46" s="8"/>
      <c r="PRR46"/>
      <c r="PRS46" s="60"/>
      <c r="PRX46"/>
      <c r="PRY46" s="8"/>
      <c r="PRZ46"/>
      <c r="PSA46" s="60"/>
      <c r="PSF46"/>
      <c r="PSG46" s="8"/>
      <c r="PSH46"/>
      <c r="PSI46" s="60"/>
      <c r="PSN46"/>
      <c r="PSO46" s="8"/>
      <c r="PSP46"/>
      <c r="PSQ46" s="60"/>
      <c r="PSV46"/>
      <c r="PSW46" s="8"/>
      <c r="PSX46"/>
      <c r="PSY46" s="60"/>
      <c r="PTD46"/>
      <c r="PTE46" s="8"/>
      <c r="PTF46"/>
      <c r="PTG46" s="60"/>
      <c r="PTL46"/>
      <c r="PTM46" s="8"/>
      <c r="PTN46"/>
      <c r="PTO46" s="60"/>
      <c r="PTT46"/>
      <c r="PTU46" s="8"/>
      <c r="PTV46"/>
      <c r="PTW46" s="60"/>
      <c r="PUB46"/>
      <c r="PUC46" s="8"/>
      <c r="PUD46"/>
      <c r="PUE46" s="60"/>
      <c r="PUJ46"/>
      <c r="PUK46" s="8"/>
      <c r="PUL46"/>
      <c r="PUM46" s="60"/>
      <c r="PUR46"/>
      <c r="PUS46" s="8"/>
      <c r="PUT46"/>
      <c r="PUU46" s="60"/>
      <c r="PUZ46"/>
      <c r="PVA46" s="8"/>
      <c r="PVB46"/>
      <c r="PVC46" s="60"/>
      <c r="PVH46"/>
      <c r="PVI46" s="8"/>
      <c r="PVJ46"/>
      <c r="PVK46" s="60"/>
      <c r="PVP46"/>
      <c r="PVQ46" s="8"/>
      <c r="PVR46"/>
      <c r="PVS46" s="60"/>
      <c r="PVX46"/>
      <c r="PVY46" s="8"/>
      <c r="PVZ46"/>
      <c r="PWA46" s="60"/>
      <c r="PWF46"/>
      <c r="PWG46" s="8"/>
      <c r="PWH46"/>
      <c r="PWI46" s="60"/>
      <c r="PWN46"/>
      <c r="PWO46" s="8"/>
      <c r="PWP46"/>
      <c r="PWQ46" s="60"/>
      <c r="PWV46"/>
      <c r="PWW46" s="8"/>
      <c r="PWX46"/>
      <c r="PWY46" s="60"/>
      <c r="PXD46"/>
      <c r="PXE46" s="8"/>
      <c r="PXF46"/>
      <c r="PXG46" s="60"/>
      <c r="PXL46"/>
      <c r="PXM46" s="8"/>
      <c r="PXN46"/>
      <c r="PXO46" s="60"/>
      <c r="PXT46"/>
      <c r="PXU46" s="8"/>
      <c r="PXV46"/>
      <c r="PXW46" s="60"/>
      <c r="PYB46"/>
      <c r="PYC46" s="8"/>
      <c r="PYD46"/>
      <c r="PYE46" s="60"/>
      <c r="PYJ46"/>
      <c r="PYK46" s="8"/>
      <c r="PYL46"/>
      <c r="PYM46" s="60"/>
      <c r="PYR46"/>
      <c r="PYS46" s="8"/>
      <c r="PYT46"/>
      <c r="PYU46" s="60"/>
      <c r="PYZ46"/>
      <c r="PZA46" s="8"/>
      <c r="PZB46"/>
      <c r="PZC46" s="60"/>
      <c r="PZH46"/>
      <c r="PZI46" s="8"/>
      <c r="PZJ46"/>
      <c r="PZK46" s="60"/>
      <c r="PZP46"/>
      <c r="PZQ46" s="8"/>
      <c r="PZR46"/>
      <c r="PZS46" s="60"/>
      <c r="PZX46"/>
      <c r="PZY46" s="8"/>
      <c r="PZZ46"/>
      <c r="QAA46" s="60"/>
      <c r="QAF46"/>
      <c r="QAG46" s="8"/>
      <c r="QAH46"/>
      <c r="QAI46" s="60"/>
      <c r="QAN46"/>
      <c r="QAO46" s="8"/>
      <c r="QAP46"/>
      <c r="QAQ46" s="60"/>
      <c r="QAV46"/>
      <c r="QAW46" s="8"/>
      <c r="QAX46"/>
      <c r="QAY46" s="60"/>
      <c r="QBD46"/>
      <c r="QBE46" s="8"/>
      <c r="QBF46"/>
      <c r="QBG46" s="60"/>
      <c r="QBL46"/>
      <c r="QBM46" s="8"/>
      <c r="QBN46"/>
      <c r="QBO46" s="60"/>
      <c r="QBT46"/>
      <c r="QBU46" s="8"/>
      <c r="QBV46"/>
      <c r="QBW46" s="60"/>
      <c r="QCB46"/>
      <c r="QCC46" s="8"/>
      <c r="QCD46"/>
      <c r="QCE46" s="60"/>
      <c r="QCJ46"/>
      <c r="QCK46" s="8"/>
      <c r="QCL46"/>
      <c r="QCM46" s="60"/>
      <c r="QCR46"/>
      <c r="QCS46" s="8"/>
      <c r="QCT46"/>
      <c r="QCU46" s="60"/>
      <c r="QCZ46"/>
      <c r="QDA46" s="8"/>
      <c r="QDB46"/>
      <c r="QDC46" s="60"/>
      <c r="QDH46"/>
      <c r="QDI46" s="8"/>
      <c r="QDJ46"/>
      <c r="QDK46" s="60"/>
      <c r="QDP46"/>
      <c r="QDQ46" s="8"/>
      <c r="QDR46"/>
      <c r="QDS46" s="60"/>
      <c r="QDX46"/>
      <c r="QDY46" s="8"/>
      <c r="QDZ46"/>
      <c r="QEA46" s="60"/>
      <c r="QEF46"/>
      <c r="QEG46" s="8"/>
      <c r="QEH46"/>
      <c r="QEI46" s="60"/>
      <c r="QEN46"/>
      <c r="QEO46" s="8"/>
      <c r="QEP46"/>
      <c r="QEQ46" s="60"/>
      <c r="QEV46"/>
      <c r="QEW46" s="8"/>
      <c r="QEX46"/>
      <c r="QEY46" s="60"/>
      <c r="QFD46"/>
      <c r="QFE46" s="8"/>
      <c r="QFF46"/>
      <c r="QFG46" s="60"/>
      <c r="QFL46"/>
      <c r="QFM46" s="8"/>
      <c r="QFN46"/>
      <c r="QFO46" s="60"/>
      <c r="QFT46"/>
      <c r="QFU46" s="8"/>
      <c r="QFV46"/>
      <c r="QFW46" s="60"/>
      <c r="QGB46"/>
      <c r="QGC46" s="8"/>
      <c r="QGD46"/>
      <c r="QGE46" s="60"/>
      <c r="QGJ46"/>
      <c r="QGK46" s="8"/>
      <c r="QGL46"/>
      <c r="QGM46" s="60"/>
      <c r="QGR46"/>
      <c r="QGS46" s="8"/>
      <c r="QGT46"/>
      <c r="QGU46" s="60"/>
      <c r="QGZ46"/>
      <c r="QHA46" s="8"/>
      <c r="QHB46"/>
      <c r="QHC46" s="60"/>
      <c r="QHH46"/>
      <c r="QHI46" s="8"/>
      <c r="QHJ46"/>
      <c r="QHK46" s="60"/>
      <c r="QHP46"/>
      <c r="QHQ46" s="8"/>
      <c r="QHR46"/>
      <c r="QHS46" s="60"/>
      <c r="QHX46"/>
      <c r="QHY46" s="8"/>
      <c r="QHZ46"/>
      <c r="QIA46" s="60"/>
      <c r="QIF46"/>
      <c r="QIG46" s="8"/>
      <c r="QIH46"/>
      <c r="QII46" s="60"/>
      <c r="QIN46"/>
      <c r="QIO46" s="8"/>
      <c r="QIP46"/>
      <c r="QIQ46" s="60"/>
      <c r="QIV46"/>
      <c r="QIW46" s="8"/>
      <c r="QIX46"/>
      <c r="QIY46" s="60"/>
      <c r="QJD46"/>
      <c r="QJE46" s="8"/>
      <c r="QJF46"/>
      <c r="QJG46" s="60"/>
      <c r="QJL46"/>
      <c r="QJM46" s="8"/>
      <c r="QJN46"/>
      <c r="QJO46" s="60"/>
      <c r="QJT46"/>
      <c r="QJU46" s="8"/>
      <c r="QJV46"/>
      <c r="QJW46" s="60"/>
      <c r="QKB46"/>
      <c r="QKC46" s="8"/>
      <c r="QKD46"/>
      <c r="QKE46" s="60"/>
      <c r="QKJ46"/>
      <c r="QKK46" s="8"/>
      <c r="QKL46"/>
      <c r="QKM46" s="60"/>
      <c r="QKR46"/>
      <c r="QKS46" s="8"/>
      <c r="QKT46"/>
      <c r="QKU46" s="60"/>
      <c r="QKZ46"/>
      <c r="QLA46" s="8"/>
      <c r="QLB46"/>
      <c r="QLC46" s="60"/>
      <c r="QLH46"/>
      <c r="QLI46" s="8"/>
      <c r="QLJ46"/>
      <c r="QLK46" s="60"/>
      <c r="QLP46"/>
      <c r="QLQ46" s="8"/>
      <c r="QLR46"/>
      <c r="QLS46" s="60"/>
      <c r="QLX46"/>
      <c r="QLY46" s="8"/>
      <c r="QLZ46"/>
      <c r="QMA46" s="60"/>
      <c r="QMF46"/>
      <c r="QMG46" s="8"/>
      <c r="QMH46"/>
      <c r="QMI46" s="60"/>
      <c r="QMN46"/>
      <c r="QMO46" s="8"/>
      <c r="QMP46"/>
      <c r="QMQ46" s="60"/>
      <c r="QMV46"/>
      <c r="QMW46" s="8"/>
      <c r="QMX46"/>
      <c r="QMY46" s="60"/>
      <c r="QND46"/>
      <c r="QNE46" s="8"/>
      <c r="QNF46"/>
      <c r="QNG46" s="60"/>
      <c r="QNL46"/>
      <c r="QNM46" s="8"/>
      <c r="QNN46"/>
      <c r="QNO46" s="60"/>
      <c r="QNT46"/>
      <c r="QNU46" s="8"/>
      <c r="QNV46"/>
      <c r="QNW46" s="60"/>
      <c r="QOB46"/>
      <c r="QOC46" s="8"/>
      <c r="QOD46"/>
      <c r="QOE46" s="60"/>
      <c r="QOJ46"/>
      <c r="QOK46" s="8"/>
      <c r="QOL46"/>
      <c r="QOM46" s="60"/>
      <c r="QOR46"/>
      <c r="QOS46" s="8"/>
      <c r="QOT46"/>
      <c r="QOU46" s="60"/>
      <c r="QOZ46"/>
      <c r="QPA46" s="8"/>
      <c r="QPB46"/>
      <c r="QPC46" s="60"/>
      <c r="QPH46"/>
      <c r="QPI46" s="8"/>
      <c r="QPJ46"/>
      <c r="QPK46" s="60"/>
      <c r="QPP46"/>
      <c r="QPQ46" s="8"/>
      <c r="QPR46"/>
      <c r="QPS46" s="60"/>
      <c r="QPX46"/>
      <c r="QPY46" s="8"/>
      <c r="QPZ46"/>
      <c r="QQA46" s="60"/>
      <c r="QQF46"/>
      <c r="QQG46" s="8"/>
      <c r="QQH46"/>
      <c r="QQI46" s="60"/>
      <c r="QQN46"/>
      <c r="QQO46" s="8"/>
      <c r="QQP46"/>
      <c r="QQQ46" s="60"/>
      <c r="QQV46"/>
      <c r="QQW46" s="8"/>
      <c r="QQX46"/>
      <c r="QQY46" s="60"/>
      <c r="QRD46"/>
      <c r="QRE46" s="8"/>
      <c r="QRF46"/>
      <c r="QRG46" s="60"/>
      <c r="QRL46"/>
      <c r="QRM46" s="8"/>
      <c r="QRN46"/>
      <c r="QRO46" s="60"/>
      <c r="QRT46"/>
      <c r="QRU46" s="8"/>
      <c r="QRV46"/>
      <c r="QRW46" s="60"/>
      <c r="QSB46"/>
      <c r="QSC46" s="8"/>
      <c r="QSD46"/>
      <c r="QSE46" s="60"/>
      <c r="QSJ46"/>
      <c r="QSK46" s="8"/>
      <c r="QSL46"/>
      <c r="QSM46" s="60"/>
      <c r="QSR46"/>
      <c r="QSS46" s="8"/>
      <c r="QST46"/>
      <c r="QSU46" s="60"/>
      <c r="QSZ46"/>
      <c r="QTA46" s="8"/>
      <c r="QTB46"/>
      <c r="QTC46" s="60"/>
      <c r="QTH46"/>
      <c r="QTI46" s="8"/>
      <c r="QTJ46"/>
      <c r="QTK46" s="60"/>
      <c r="QTP46"/>
      <c r="QTQ46" s="8"/>
      <c r="QTR46"/>
      <c r="QTS46" s="60"/>
      <c r="QTX46"/>
      <c r="QTY46" s="8"/>
      <c r="QTZ46"/>
      <c r="QUA46" s="60"/>
      <c r="QUF46"/>
      <c r="QUG46" s="8"/>
      <c r="QUH46"/>
      <c r="QUI46" s="60"/>
      <c r="QUN46"/>
      <c r="QUO46" s="8"/>
      <c r="QUP46"/>
      <c r="QUQ46" s="60"/>
      <c r="QUV46"/>
      <c r="QUW46" s="8"/>
      <c r="QUX46"/>
      <c r="QUY46" s="60"/>
      <c r="QVD46"/>
      <c r="QVE46" s="8"/>
      <c r="QVF46"/>
      <c r="QVG46" s="60"/>
      <c r="QVL46"/>
      <c r="QVM46" s="8"/>
      <c r="QVN46"/>
      <c r="QVO46" s="60"/>
      <c r="QVT46"/>
      <c r="QVU46" s="8"/>
      <c r="QVV46"/>
      <c r="QVW46" s="60"/>
      <c r="QWB46"/>
      <c r="QWC46" s="8"/>
      <c r="QWD46"/>
      <c r="QWE46" s="60"/>
      <c r="QWJ46"/>
      <c r="QWK46" s="8"/>
      <c r="QWL46"/>
      <c r="QWM46" s="60"/>
      <c r="QWR46"/>
      <c r="QWS46" s="8"/>
      <c r="QWT46"/>
      <c r="QWU46" s="60"/>
      <c r="QWZ46"/>
      <c r="QXA46" s="8"/>
      <c r="QXB46"/>
      <c r="QXC46" s="60"/>
      <c r="QXH46"/>
      <c r="QXI46" s="8"/>
      <c r="QXJ46"/>
      <c r="QXK46" s="60"/>
      <c r="QXP46"/>
      <c r="QXQ46" s="8"/>
      <c r="QXR46"/>
      <c r="QXS46" s="60"/>
      <c r="QXX46"/>
      <c r="QXY46" s="8"/>
      <c r="QXZ46"/>
      <c r="QYA46" s="60"/>
      <c r="QYF46"/>
      <c r="QYG46" s="8"/>
      <c r="QYH46"/>
      <c r="QYI46" s="60"/>
      <c r="QYN46"/>
      <c r="QYO46" s="8"/>
      <c r="QYP46"/>
      <c r="QYQ46" s="60"/>
      <c r="QYV46"/>
      <c r="QYW46" s="8"/>
      <c r="QYX46"/>
      <c r="QYY46" s="60"/>
      <c r="QZD46"/>
      <c r="QZE46" s="8"/>
      <c r="QZF46"/>
      <c r="QZG46" s="60"/>
      <c r="QZL46"/>
      <c r="QZM46" s="8"/>
      <c r="QZN46"/>
      <c r="QZO46" s="60"/>
      <c r="QZT46"/>
      <c r="QZU46" s="8"/>
      <c r="QZV46"/>
      <c r="QZW46" s="60"/>
      <c r="RAB46"/>
      <c r="RAC46" s="8"/>
      <c r="RAD46"/>
      <c r="RAE46" s="60"/>
      <c r="RAJ46"/>
      <c r="RAK46" s="8"/>
      <c r="RAL46"/>
      <c r="RAM46" s="60"/>
      <c r="RAR46"/>
      <c r="RAS46" s="8"/>
      <c r="RAT46"/>
      <c r="RAU46" s="60"/>
      <c r="RAZ46"/>
      <c r="RBA46" s="8"/>
      <c r="RBB46"/>
      <c r="RBC46" s="60"/>
      <c r="RBH46"/>
      <c r="RBI46" s="8"/>
      <c r="RBJ46"/>
      <c r="RBK46" s="60"/>
      <c r="RBP46"/>
      <c r="RBQ46" s="8"/>
      <c r="RBR46"/>
      <c r="RBS46" s="60"/>
      <c r="RBX46"/>
      <c r="RBY46" s="8"/>
      <c r="RBZ46"/>
      <c r="RCA46" s="60"/>
      <c r="RCF46"/>
      <c r="RCG46" s="8"/>
      <c r="RCH46"/>
      <c r="RCI46" s="60"/>
      <c r="RCN46"/>
      <c r="RCO46" s="8"/>
      <c r="RCP46"/>
      <c r="RCQ46" s="60"/>
      <c r="RCV46"/>
      <c r="RCW46" s="8"/>
      <c r="RCX46"/>
      <c r="RCY46" s="60"/>
      <c r="RDD46"/>
      <c r="RDE46" s="8"/>
      <c r="RDF46"/>
      <c r="RDG46" s="60"/>
      <c r="RDL46"/>
      <c r="RDM46" s="8"/>
      <c r="RDN46"/>
      <c r="RDO46" s="60"/>
      <c r="RDT46"/>
      <c r="RDU46" s="8"/>
      <c r="RDV46"/>
      <c r="RDW46" s="60"/>
      <c r="REB46"/>
      <c r="REC46" s="8"/>
      <c r="RED46"/>
      <c r="REE46" s="60"/>
      <c r="REJ46"/>
      <c r="REK46" s="8"/>
      <c r="REL46"/>
      <c r="REM46" s="60"/>
      <c r="RER46"/>
      <c r="RES46" s="8"/>
      <c r="RET46"/>
      <c r="REU46" s="60"/>
      <c r="REZ46"/>
      <c r="RFA46" s="8"/>
      <c r="RFB46"/>
      <c r="RFC46" s="60"/>
      <c r="RFH46"/>
      <c r="RFI46" s="8"/>
      <c r="RFJ46"/>
      <c r="RFK46" s="60"/>
      <c r="RFP46"/>
      <c r="RFQ46" s="8"/>
      <c r="RFR46"/>
      <c r="RFS46" s="60"/>
      <c r="RFX46"/>
      <c r="RFY46" s="8"/>
      <c r="RFZ46"/>
      <c r="RGA46" s="60"/>
      <c r="RGF46"/>
      <c r="RGG46" s="8"/>
      <c r="RGH46"/>
      <c r="RGI46" s="60"/>
      <c r="RGN46"/>
      <c r="RGO46" s="8"/>
      <c r="RGP46"/>
      <c r="RGQ46" s="60"/>
      <c r="RGV46"/>
      <c r="RGW46" s="8"/>
      <c r="RGX46"/>
      <c r="RGY46" s="60"/>
      <c r="RHD46"/>
      <c r="RHE46" s="8"/>
      <c r="RHF46"/>
      <c r="RHG46" s="60"/>
      <c r="RHL46"/>
      <c r="RHM46" s="8"/>
      <c r="RHN46"/>
      <c r="RHO46" s="60"/>
      <c r="RHT46"/>
      <c r="RHU46" s="8"/>
      <c r="RHV46"/>
      <c r="RHW46" s="60"/>
      <c r="RIB46"/>
      <c r="RIC46" s="8"/>
      <c r="RID46"/>
      <c r="RIE46" s="60"/>
      <c r="RIJ46"/>
      <c r="RIK46" s="8"/>
      <c r="RIL46"/>
      <c r="RIM46" s="60"/>
      <c r="RIR46"/>
      <c r="RIS46" s="8"/>
      <c r="RIT46"/>
      <c r="RIU46" s="60"/>
      <c r="RIZ46"/>
      <c r="RJA46" s="8"/>
      <c r="RJB46"/>
      <c r="RJC46" s="60"/>
      <c r="RJH46"/>
      <c r="RJI46" s="8"/>
      <c r="RJJ46"/>
      <c r="RJK46" s="60"/>
      <c r="RJP46"/>
      <c r="RJQ46" s="8"/>
      <c r="RJR46"/>
      <c r="RJS46" s="60"/>
      <c r="RJX46"/>
      <c r="RJY46" s="8"/>
      <c r="RJZ46"/>
      <c r="RKA46" s="60"/>
      <c r="RKF46"/>
      <c r="RKG46" s="8"/>
      <c r="RKH46"/>
      <c r="RKI46" s="60"/>
      <c r="RKN46"/>
      <c r="RKO46" s="8"/>
      <c r="RKP46"/>
      <c r="RKQ46" s="60"/>
      <c r="RKV46"/>
      <c r="RKW46" s="8"/>
      <c r="RKX46"/>
      <c r="RKY46" s="60"/>
      <c r="RLD46"/>
      <c r="RLE46" s="8"/>
      <c r="RLF46"/>
      <c r="RLG46" s="60"/>
      <c r="RLL46"/>
      <c r="RLM46" s="8"/>
      <c r="RLN46"/>
      <c r="RLO46" s="60"/>
      <c r="RLT46"/>
      <c r="RLU46" s="8"/>
      <c r="RLV46"/>
      <c r="RLW46" s="60"/>
      <c r="RMB46"/>
      <c r="RMC46" s="8"/>
      <c r="RMD46"/>
      <c r="RME46" s="60"/>
      <c r="RMJ46"/>
      <c r="RMK46" s="8"/>
      <c r="RML46"/>
      <c r="RMM46" s="60"/>
      <c r="RMR46"/>
      <c r="RMS46" s="8"/>
      <c r="RMT46"/>
      <c r="RMU46" s="60"/>
      <c r="RMZ46"/>
      <c r="RNA46" s="8"/>
      <c r="RNB46"/>
      <c r="RNC46" s="60"/>
      <c r="RNH46"/>
      <c r="RNI46" s="8"/>
      <c r="RNJ46"/>
      <c r="RNK46" s="60"/>
      <c r="RNP46"/>
      <c r="RNQ46" s="8"/>
      <c r="RNR46"/>
      <c r="RNS46" s="60"/>
      <c r="RNX46"/>
      <c r="RNY46" s="8"/>
      <c r="RNZ46"/>
      <c r="ROA46" s="60"/>
      <c r="ROF46"/>
      <c r="ROG46" s="8"/>
      <c r="ROH46"/>
      <c r="ROI46" s="60"/>
      <c r="RON46"/>
      <c r="ROO46" s="8"/>
      <c r="ROP46"/>
      <c r="ROQ46" s="60"/>
      <c r="ROV46"/>
      <c r="ROW46" s="8"/>
      <c r="ROX46"/>
      <c r="ROY46" s="60"/>
      <c r="RPD46"/>
      <c r="RPE46" s="8"/>
      <c r="RPF46"/>
      <c r="RPG46" s="60"/>
      <c r="RPL46"/>
      <c r="RPM46" s="8"/>
      <c r="RPN46"/>
      <c r="RPO46" s="60"/>
      <c r="RPT46"/>
      <c r="RPU46" s="8"/>
      <c r="RPV46"/>
      <c r="RPW46" s="60"/>
      <c r="RQB46"/>
      <c r="RQC46" s="8"/>
      <c r="RQD46"/>
      <c r="RQE46" s="60"/>
      <c r="RQJ46"/>
      <c r="RQK46" s="8"/>
      <c r="RQL46"/>
      <c r="RQM46" s="60"/>
      <c r="RQR46"/>
      <c r="RQS46" s="8"/>
      <c r="RQT46"/>
      <c r="RQU46" s="60"/>
      <c r="RQZ46"/>
      <c r="RRA46" s="8"/>
      <c r="RRB46"/>
      <c r="RRC46" s="60"/>
      <c r="RRH46"/>
      <c r="RRI46" s="8"/>
      <c r="RRJ46"/>
      <c r="RRK46" s="60"/>
      <c r="RRP46"/>
      <c r="RRQ46" s="8"/>
      <c r="RRR46"/>
      <c r="RRS46" s="60"/>
      <c r="RRX46"/>
      <c r="RRY46" s="8"/>
      <c r="RRZ46"/>
      <c r="RSA46" s="60"/>
      <c r="RSF46"/>
      <c r="RSG46" s="8"/>
      <c r="RSH46"/>
      <c r="RSI46" s="60"/>
      <c r="RSN46"/>
      <c r="RSO46" s="8"/>
      <c r="RSP46"/>
      <c r="RSQ46" s="60"/>
      <c r="RSV46"/>
      <c r="RSW46" s="8"/>
      <c r="RSX46"/>
      <c r="RSY46" s="60"/>
      <c r="RTD46"/>
      <c r="RTE46" s="8"/>
      <c r="RTF46"/>
      <c r="RTG46" s="60"/>
      <c r="RTL46"/>
      <c r="RTM46" s="8"/>
      <c r="RTN46"/>
      <c r="RTO46" s="60"/>
      <c r="RTT46"/>
      <c r="RTU46" s="8"/>
      <c r="RTV46"/>
      <c r="RTW46" s="60"/>
      <c r="RUB46"/>
      <c r="RUC46" s="8"/>
      <c r="RUD46"/>
      <c r="RUE46" s="60"/>
      <c r="RUJ46"/>
      <c r="RUK46" s="8"/>
      <c r="RUL46"/>
      <c r="RUM46" s="60"/>
      <c r="RUR46"/>
      <c r="RUS46" s="8"/>
      <c r="RUT46"/>
      <c r="RUU46" s="60"/>
      <c r="RUZ46"/>
      <c r="RVA46" s="8"/>
      <c r="RVB46"/>
      <c r="RVC46" s="60"/>
      <c r="RVH46"/>
      <c r="RVI46" s="8"/>
      <c r="RVJ46"/>
      <c r="RVK46" s="60"/>
      <c r="RVP46"/>
      <c r="RVQ46" s="8"/>
      <c r="RVR46"/>
      <c r="RVS46" s="60"/>
      <c r="RVX46"/>
      <c r="RVY46" s="8"/>
      <c r="RVZ46"/>
      <c r="RWA46" s="60"/>
      <c r="RWF46"/>
      <c r="RWG46" s="8"/>
      <c r="RWH46"/>
      <c r="RWI46" s="60"/>
      <c r="RWN46"/>
      <c r="RWO46" s="8"/>
      <c r="RWP46"/>
      <c r="RWQ46" s="60"/>
      <c r="RWV46"/>
      <c r="RWW46" s="8"/>
      <c r="RWX46"/>
      <c r="RWY46" s="60"/>
      <c r="RXD46"/>
      <c r="RXE46" s="8"/>
      <c r="RXF46"/>
      <c r="RXG46" s="60"/>
      <c r="RXL46"/>
      <c r="RXM46" s="8"/>
      <c r="RXN46"/>
      <c r="RXO46" s="60"/>
      <c r="RXT46"/>
      <c r="RXU46" s="8"/>
      <c r="RXV46"/>
      <c r="RXW46" s="60"/>
      <c r="RYB46"/>
      <c r="RYC46" s="8"/>
      <c r="RYD46"/>
      <c r="RYE46" s="60"/>
      <c r="RYJ46"/>
      <c r="RYK46" s="8"/>
      <c r="RYL46"/>
      <c r="RYM46" s="60"/>
      <c r="RYR46"/>
      <c r="RYS46" s="8"/>
      <c r="RYT46"/>
      <c r="RYU46" s="60"/>
      <c r="RYZ46"/>
      <c r="RZA46" s="8"/>
      <c r="RZB46"/>
      <c r="RZC46" s="60"/>
      <c r="RZH46"/>
      <c r="RZI46" s="8"/>
      <c r="RZJ46"/>
      <c r="RZK46" s="60"/>
      <c r="RZP46"/>
      <c r="RZQ46" s="8"/>
      <c r="RZR46"/>
      <c r="RZS46" s="60"/>
      <c r="RZX46"/>
      <c r="RZY46" s="8"/>
      <c r="RZZ46"/>
      <c r="SAA46" s="60"/>
      <c r="SAF46"/>
      <c r="SAG46" s="8"/>
      <c r="SAH46"/>
      <c r="SAI46" s="60"/>
      <c r="SAN46"/>
      <c r="SAO46" s="8"/>
      <c r="SAP46"/>
      <c r="SAQ46" s="60"/>
      <c r="SAV46"/>
      <c r="SAW46" s="8"/>
      <c r="SAX46"/>
      <c r="SAY46" s="60"/>
      <c r="SBD46"/>
      <c r="SBE46" s="8"/>
      <c r="SBF46"/>
      <c r="SBG46" s="60"/>
      <c r="SBL46"/>
      <c r="SBM46" s="8"/>
      <c r="SBN46"/>
      <c r="SBO46" s="60"/>
      <c r="SBT46"/>
      <c r="SBU46" s="8"/>
      <c r="SBV46"/>
      <c r="SBW46" s="60"/>
      <c r="SCB46"/>
      <c r="SCC46" s="8"/>
      <c r="SCD46"/>
      <c r="SCE46" s="60"/>
      <c r="SCJ46"/>
      <c r="SCK46" s="8"/>
      <c r="SCL46"/>
      <c r="SCM46" s="60"/>
      <c r="SCR46"/>
      <c r="SCS46" s="8"/>
      <c r="SCT46"/>
      <c r="SCU46" s="60"/>
      <c r="SCZ46"/>
      <c r="SDA46" s="8"/>
      <c r="SDB46"/>
      <c r="SDC46" s="60"/>
      <c r="SDH46"/>
      <c r="SDI46" s="8"/>
      <c r="SDJ46"/>
      <c r="SDK46" s="60"/>
      <c r="SDP46"/>
      <c r="SDQ46" s="8"/>
      <c r="SDR46"/>
      <c r="SDS46" s="60"/>
      <c r="SDX46"/>
      <c r="SDY46" s="8"/>
      <c r="SDZ46"/>
      <c r="SEA46" s="60"/>
      <c r="SEF46"/>
      <c r="SEG46" s="8"/>
      <c r="SEH46"/>
      <c r="SEI46" s="60"/>
      <c r="SEN46"/>
      <c r="SEO46" s="8"/>
      <c r="SEP46"/>
      <c r="SEQ46" s="60"/>
      <c r="SEV46"/>
      <c r="SEW46" s="8"/>
      <c r="SEX46"/>
      <c r="SEY46" s="60"/>
      <c r="SFD46"/>
      <c r="SFE46" s="8"/>
      <c r="SFF46"/>
      <c r="SFG46" s="60"/>
      <c r="SFL46"/>
      <c r="SFM46" s="8"/>
      <c r="SFN46"/>
      <c r="SFO46" s="60"/>
      <c r="SFT46"/>
      <c r="SFU46" s="8"/>
      <c r="SFV46"/>
      <c r="SFW46" s="60"/>
      <c r="SGB46"/>
      <c r="SGC46" s="8"/>
      <c r="SGD46"/>
      <c r="SGE46" s="60"/>
      <c r="SGJ46"/>
      <c r="SGK46" s="8"/>
      <c r="SGL46"/>
      <c r="SGM46" s="60"/>
      <c r="SGR46"/>
      <c r="SGS46" s="8"/>
      <c r="SGT46"/>
      <c r="SGU46" s="60"/>
      <c r="SGZ46"/>
      <c r="SHA46" s="8"/>
      <c r="SHB46"/>
      <c r="SHC46" s="60"/>
      <c r="SHH46"/>
      <c r="SHI46" s="8"/>
      <c r="SHJ46"/>
      <c r="SHK46" s="60"/>
      <c r="SHP46"/>
      <c r="SHQ46" s="8"/>
      <c r="SHR46"/>
      <c r="SHS46" s="60"/>
      <c r="SHX46"/>
      <c r="SHY46" s="8"/>
      <c r="SHZ46"/>
      <c r="SIA46" s="60"/>
      <c r="SIF46"/>
      <c r="SIG46" s="8"/>
      <c r="SIH46"/>
      <c r="SII46" s="60"/>
      <c r="SIN46"/>
      <c r="SIO46" s="8"/>
      <c r="SIP46"/>
      <c r="SIQ46" s="60"/>
      <c r="SIV46"/>
      <c r="SIW46" s="8"/>
      <c r="SIX46"/>
      <c r="SIY46" s="60"/>
      <c r="SJD46"/>
      <c r="SJE46" s="8"/>
      <c r="SJF46"/>
      <c r="SJG46" s="60"/>
      <c r="SJL46"/>
      <c r="SJM46" s="8"/>
      <c r="SJN46"/>
      <c r="SJO46" s="60"/>
      <c r="SJT46"/>
      <c r="SJU46" s="8"/>
      <c r="SJV46"/>
      <c r="SJW46" s="60"/>
      <c r="SKB46"/>
      <c r="SKC46" s="8"/>
      <c r="SKD46"/>
      <c r="SKE46" s="60"/>
      <c r="SKJ46"/>
      <c r="SKK46" s="8"/>
      <c r="SKL46"/>
      <c r="SKM46" s="60"/>
      <c r="SKR46"/>
      <c r="SKS46" s="8"/>
      <c r="SKT46"/>
      <c r="SKU46" s="60"/>
      <c r="SKZ46"/>
      <c r="SLA46" s="8"/>
      <c r="SLB46"/>
      <c r="SLC46" s="60"/>
      <c r="SLH46"/>
      <c r="SLI46" s="8"/>
      <c r="SLJ46"/>
      <c r="SLK46" s="60"/>
      <c r="SLP46"/>
      <c r="SLQ46" s="8"/>
      <c r="SLR46"/>
      <c r="SLS46" s="60"/>
      <c r="SLX46"/>
      <c r="SLY46" s="8"/>
      <c r="SLZ46"/>
      <c r="SMA46" s="60"/>
      <c r="SMF46"/>
      <c r="SMG46" s="8"/>
      <c r="SMH46"/>
      <c r="SMI46" s="60"/>
      <c r="SMN46"/>
      <c r="SMO46" s="8"/>
      <c r="SMP46"/>
      <c r="SMQ46" s="60"/>
      <c r="SMV46"/>
      <c r="SMW46" s="8"/>
      <c r="SMX46"/>
      <c r="SMY46" s="60"/>
      <c r="SND46"/>
      <c r="SNE46" s="8"/>
      <c r="SNF46"/>
      <c r="SNG46" s="60"/>
      <c r="SNL46"/>
      <c r="SNM46" s="8"/>
      <c r="SNN46"/>
      <c r="SNO46" s="60"/>
      <c r="SNT46"/>
      <c r="SNU46" s="8"/>
      <c r="SNV46"/>
      <c r="SNW46" s="60"/>
      <c r="SOB46"/>
      <c r="SOC46" s="8"/>
      <c r="SOD46"/>
      <c r="SOE46" s="60"/>
      <c r="SOJ46"/>
      <c r="SOK46" s="8"/>
      <c r="SOL46"/>
      <c r="SOM46" s="60"/>
      <c r="SOR46"/>
      <c r="SOS46" s="8"/>
      <c r="SOT46"/>
      <c r="SOU46" s="60"/>
      <c r="SOZ46"/>
      <c r="SPA46" s="8"/>
      <c r="SPB46"/>
      <c r="SPC46" s="60"/>
      <c r="SPH46"/>
      <c r="SPI46" s="8"/>
      <c r="SPJ46"/>
      <c r="SPK46" s="60"/>
      <c r="SPP46"/>
      <c r="SPQ46" s="8"/>
      <c r="SPR46"/>
      <c r="SPS46" s="60"/>
      <c r="SPX46"/>
      <c r="SPY46" s="8"/>
      <c r="SPZ46"/>
      <c r="SQA46" s="60"/>
      <c r="SQF46"/>
      <c r="SQG46" s="8"/>
      <c r="SQH46"/>
      <c r="SQI46" s="60"/>
      <c r="SQN46"/>
      <c r="SQO46" s="8"/>
      <c r="SQP46"/>
      <c r="SQQ46" s="60"/>
      <c r="SQV46"/>
      <c r="SQW46" s="8"/>
      <c r="SQX46"/>
      <c r="SQY46" s="60"/>
      <c r="SRD46"/>
      <c r="SRE46" s="8"/>
      <c r="SRF46"/>
      <c r="SRG46" s="60"/>
      <c r="SRL46"/>
      <c r="SRM46" s="8"/>
      <c r="SRN46"/>
      <c r="SRO46" s="60"/>
      <c r="SRT46"/>
      <c r="SRU46" s="8"/>
      <c r="SRV46"/>
      <c r="SRW46" s="60"/>
      <c r="SSB46"/>
      <c r="SSC46" s="8"/>
      <c r="SSD46"/>
      <c r="SSE46" s="60"/>
      <c r="SSJ46"/>
      <c r="SSK46" s="8"/>
      <c r="SSL46"/>
      <c r="SSM46" s="60"/>
      <c r="SSR46"/>
      <c r="SSS46" s="8"/>
      <c r="SST46"/>
      <c r="SSU46" s="60"/>
      <c r="SSZ46"/>
      <c r="STA46" s="8"/>
      <c r="STB46"/>
      <c r="STC46" s="60"/>
      <c r="STH46"/>
      <c r="STI46" s="8"/>
      <c r="STJ46"/>
      <c r="STK46" s="60"/>
      <c r="STP46"/>
      <c r="STQ46" s="8"/>
      <c r="STR46"/>
      <c r="STS46" s="60"/>
      <c r="STX46"/>
      <c r="STY46" s="8"/>
      <c r="STZ46"/>
      <c r="SUA46" s="60"/>
      <c r="SUF46"/>
      <c r="SUG46" s="8"/>
      <c r="SUH46"/>
      <c r="SUI46" s="60"/>
      <c r="SUN46"/>
      <c r="SUO46" s="8"/>
      <c r="SUP46"/>
      <c r="SUQ46" s="60"/>
      <c r="SUV46"/>
      <c r="SUW46" s="8"/>
      <c r="SUX46"/>
      <c r="SUY46" s="60"/>
      <c r="SVD46"/>
      <c r="SVE46" s="8"/>
      <c r="SVF46"/>
      <c r="SVG46" s="60"/>
      <c r="SVL46"/>
      <c r="SVM46" s="8"/>
      <c r="SVN46"/>
      <c r="SVO46" s="60"/>
      <c r="SVT46"/>
      <c r="SVU46" s="8"/>
      <c r="SVV46"/>
      <c r="SVW46" s="60"/>
      <c r="SWB46"/>
      <c r="SWC46" s="8"/>
      <c r="SWD46"/>
      <c r="SWE46" s="60"/>
      <c r="SWJ46"/>
      <c r="SWK46" s="8"/>
      <c r="SWL46"/>
      <c r="SWM46" s="60"/>
      <c r="SWR46"/>
      <c r="SWS46" s="8"/>
      <c r="SWT46"/>
      <c r="SWU46" s="60"/>
      <c r="SWZ46"/>
      <c r="SXA46" s="8"/>
      <c r="SXB46"/>
      <c r="SXC46" s="60"/>
      <c r="SXH46"/>
      <c r="SXI46" s="8"/>
      <c r="SXJ46"/>
      <c r="SXK46" s="60"/>
      <c r="SXP46"/>
      <c r="SXQ46" s="8"/>
      <c r="SXR46"/>
      <c r="SXS46" s="60"/>
      <c r="SXX46"/>
      <c r="SXY46" s="8"/>
      <c r="SXZ46"/>
      <c r="SYA46" s="60"/>
      <c r="SYF46"/>
      <c r="SYG46" s="8"/>
      <c r="SYH46"/>
      <c r="SYI46" s="60"/>
      <c r="SYN46"/>
      <c r="SYO46" s="8"/>
      <c r="SYP46"/>
      <c r="SYQ46" s="60"/>
      <c r="SYV46"/>
      <c r="SYW46" s="8"/>
      <c r="SYX46"/>
      <c r="SYY46" s="60"/>
      <c r="SZD46"/>
      <c r="SZE46" s="8"/>
      <c r="SZF46"/>
      <c r="SZG46" s="60"/>
      <c r="SZL46"/>
      <c r="SZM46" s="8"/>
      <c r="SZN46"/>
      <c r="SZO46" s="60"/>
      <c r="SZT46"/>
      <c r="SZU46" s="8"/>
      <c r="SZV46"/>
      <c r="SZW46" s="60"/>
      <c r="TAB46"/>
      <c r="TAC46" s="8"/>
      <c r="TAD46"/>
      <c r="TAE46" s="60"/>
      <c r="TAJ46"/>
      <c r="TAK46" s="8"/>
      <c r="TAL46"/>
      <c r="TAM46" s="60"/>
      <c r="TAR46"/>
      <c r="TAS46" s="8"/>
      <c r="TAT46"/>
      <c r="TAU46" s="60"/>
      <c r="TAZ46"/>
      <c r="TBA46" s="8"/>
      <c r="TBB46"/>
      <c r="TBC46" s="60"/>
      <c r="TBH46"/>
      <c r="TBI46" s="8"/>
      <c r="TBJ46"/>
      <c r="TBK46" s="60"/>
      <c r="TBP46"/>
      <c r="TBQ46" s="8"/>
      <c r="TBR46"/>
      <c r="TBS46" s="60"/>
      <c r="TBX46"/>
      <c r="TBY46" s="8"/>
      <c r="TBZ46"/>
      <c r="TCA46" s="60"/>
      <c r="TCF46"/>
      <c r="TCG46" s="8"/>
      <c r="TCH46"/>
      <c r="TCI46" s="60"/>
      <c r="TCN46"/>
      <c r="TCO46" s="8"/>
      <c r="TCP46"/>
      <c r="TCQ46" s="60"/>
      <c r="TCV46"/>
      <c r="TCW46" s="8"/>
      <c r="TCX46"/>
      <c r="TCY46" s="60"/>
      <c r="TDD46"/>
      <c r="TDE46" s="8"/>
      <c r="TDF46"/>
      <c r="TDG46" s="60"/>
      <c r="TDL46"/>
      <c r="TDM46" s="8"/>
      <c r="TDN46"/>
      <c r="TDO46" s="60"/>
      <c r="TDT46"/>
      <c r="TDU46" s="8"/>
      <c r="TDV46"/>
      <c r="TDW46" s="60"/>
      <c r="TEB46"/>
      <c r="TEC46" s="8"/>
      <c r="TED46"/>
      <c r="TEE46" s="60"/>
      <c r="TEJ46"/>
      <c r="TEK46" s="8"/>
      <c r="TEL46"/>
      <c r="TEM46" s="60"/>
      <c r="TER46"/>
      <c r="TES46" s="8"/>
      <c r="TET46"/>
      <c r="TEU46" s="60"/>
      <c r="TEZ46"/>
      <c r="TFA46" s="8"/>
      <c r="TFB46"/>
      <c r="TFC46" s="60"/>
      <c r="TFH46"/>
      <c r="TFI46" s="8"/>
      <c r="TFJ46"/>
      <c r="TFK46" s="60"/>
      <c r="TFP46"/>
      <c r="TFQ46" s="8"/>
      <c r="TFR46"/>
      <c r="TFS46" s="60"/>
      <c r="TFX46"/>
      <c r="TFY46" s="8"/>
      <c r="TFZ46"/>
      <c r="TGA46" s="60"/>
      <c r="TGF46"/>
      <c r="TGG46" s="8"/>
      <c r="TGH46"/>
      <c r="TGI46" s="60"/>
      <c r="TGN46"/>
      <c r="TGO46" s="8"/>
      <c r="TGP46"/>
      <c r="TGQ46" s="60"/>
      <c r="TGV46"/>
      <c r="TGW46" s="8"/>
      <c r="TGX46"/>
      <c r="TGY46" s="60"/>
      <c r="THD46"/>
      <c r="THE46" s="8"/>
      <c r="THF46"/>
      <c r="THG46" s="60"/>
      <c r="THL46"/>
      <c r="THM46" s="8"/>
      <c r="THN46"/>
      <c r="THO46" s="60"/>
      <c r="THT46"/>
      <c r="THU46" s="8"/>
      <c r="THV46"/>
      <c r="THW46" s="60"/>
      <c r="TIB46"/>
      <c r="TIC46" s="8"/>
      <c r="TID46"/>
      <c r="TIE46" s="60"/>
      <c r="TIJ46"/>
      <c r="TIK46" s="8"/>
      <c r="TIL46"/>
      <c r="TIM46" s="60"/>
      <c r="TIR46"/>
      <c r="TIS46" s="8"/>
      <c r="TIT46"/>
      <c r="TIU46" s="60"/>
      <c r="TIZ46"/>
      <c r="TJA46" s="8"/>
      <c r="TJB46"/>
      <c r="TJC46" s="60"/>
      <c r="TJH46"/>
      <c r="TJI46" s="8"/>
      <c r="TJJ46"/>
      <c r="TJK46" s="60"/>
      <c r="TJP46"/>
      <c r="TJQ46" s="8"/>
      <c r="TJR46"/>
      <c r="TJS46" s="60"/>
      <c r="TJX46"/>
      <c r="TJY46" s="8"/>
      <c r="TJZ46"/>
      <c r="TKA46" s="60"/>
      <c r="TKF46"/>
      <c r="TKG46" s="8"/>
      <c r="TKH46"/>
      <c r="TKI46" s="60"/>
      <c r="TKN46"/>
      <c r="TKO46" s="8"/>
      <c r="TKP46"/>
      <c r="TKQ46" s="60"/>
      <c r="TKV46"/>
      <c r="TKW46" s="8"/>
      <c r="TKX46"/>
      <c r="TKY46" s="60"/>
      <c r="TLD46"/>
      <c r="TLE46" s="8"/>
      <c r="TLF46"/>
      <c r="TLG46" s="60"/>
      <c r="TLL46"/>
      <c r="TLM46" s="8"/>
      <c r="TLN46"/>
      <c r="TLO46" s="60"/>
      <c r="TLT46"/>
      <c r="TLU46" s="8"/>
      <c r="TLV46"/>
      <c r="TLW46" s="60"/>
      <c r="TMB46"/>
      <c r="TMC46" s="8"/>
      <c r="TMD46"/>
      <c r="TME46" s="60"/>
      <c r="TMJ46"/>
      <c r="TMK46" s="8"/>
      <c r="TML46"/>
      <c r="TMM46" s="60"/>
      <c r="TMR46"/>
      <c r="TMS46" s="8"/>
      <c r="TMT46"/>
      <c r="TMU46" s="60"/>
      <c r="TMZ46"/>
      <c r="TNA46" s="8"/>
      <c r="TNB46"/>
      <c r="TNC46" s="60"/>
      <c r="TNH46"/>
      <c r="TNI46" s="8"/>
      <c r="TNJ46"/>
      <c r="TNK46" s="60"/>
      <c r="TNP46"/>
      <c r="TNQ46" s="8"/>
      <c r="TNR46"/>
      <c r="TNS46" s="60"/>
      <c r="TNX46"/>
      <c r="TNY46" s="8"/>
      <c r="TNZ46"/>
      <c r="TOA46" s="60"/>
      <c r="TOF46"/>
      <c r="TOG46" s="8"/>
      <c r="TOH46"/>
      <c r="TOI46" s="60"/>
      <c r="TON46"/>
      <c r="TOO46" s="8"/>
      <c r="TOP46"/>
      <c r="TOQ46" s="60"/>
      <c r="TOV46"/>
      <c r="TOW46" s="8"/>
      <c r="TOX46"/>
      <c r="TOY46" s="60"/>
      <c r="TPD46"/>
      <c r="TPE46" s="8"/>
      <c r="TPF46"/>
      <c r="TPG46" s="60"/>
      <c r="TPL46"/>
      <c r="TPM46" s="8"/>
      <c r="TPN46"/>
      <c r="TPO46" s="60"/>
      <c r="TPT46"/>
      <c r="TPU46" s="8"/>
      <c r="TPV46"/>
      <c r="TPW46" s="60"/>
      <c r="TQB46"/>
      <c r="TQC46" s="8"/>
      <c r="TQD46"/>
      <c r="TQE46" s="60"/>
      <c r="TQJ46"/>
      <c r="TQK46" s="8"/>
      <c r="TQL46"/>
      <c r="TQM46" s="60"/>
      <c r="TQR46"/>
      <c r="TQS46" s="8"/>
      <c r="TQT46"/>
      <c r="TQU46" s="60"/>
      <c r="TQZ46"/>
      <c r="TRA46" s="8"/>
      <c r="TRB46"/>
      <c r="TRC46" s="60"/>
      <c r="TRH46"/>
      <c r="TRI46" s="8"/>
      <c r="TRJ46"/>
      <c r="TRK46" s="60"/>
      <c r="TRP46"/>
      <c r="TRQ46" s="8"/>
      <c r="TRR46"/>
      <c r="TRS46" s="60"/>
      <c r="TRX46"/>
      <c r="TRY46" s="8"/>
      <c r="TRZ46"/>
      <c r="TSA46" s="60"/>
      <c r="TSF46"/>
      <c r="TSG46" s="8"/>
      <c r="TSH46"/>
      <c r="TSI46" s="60"/>
      <c r="TSN46"/>
      <c r="TSO46" s="8"/>
      <c r="TSP46"/>
      <c r="TSQ46" s="60"/>
      <c r="TSV46"/>
      <c r="TSW46" s="8"/>
      <c r="TSX46"/>
      <c r="TSY46" s="60"/>
      <c r="TTD46"/>
      <c r="TTE46" s="8"/>
      <c r="TTF46"/>
      <c r="TTG46" s="60"/>
      <c r="TTL46"/>
      <c r="TTM46" s="8"/>
      <c r="TTN46"/>
      <c r="TTO46" s="60"/>
      <c r="TTT46"/>
      <c r="TTU46" s="8"/>
      <c r="TTV46"/>
      <c r="TTW46" s="60"/>
      <c r="TUB46"/>
      <c r="TUC46" s="8"/>
      <c r="TUD46"/>
      <c r="TUE46" s="60"/>
      <c r="TUJ46"/>
      <c r="TUK46" s="8"/>
      <c r="TUL46"/>
      <c r="TUM46" s="60"/>
      <c r="TUR46"/>
      <c r="TUS46" s="8"/>
      <c r="TUT46"/>
      <c r="TUU46" s="60"/>
      <c r="TUZ46"/>
      <c r="TVA46" s="8"/>
      <c r="TVB46"/>
      <c r="TVC46" s="60"/>
      <c r="TVH46"/>
      <c r="TVI46" s="8"/>
      <c r="TVJ46"/>
      <c r="TVK46" s="60"/>
      <c r="TVP46"/>
      <c r="TVQ46" s="8"/>
      <c r="TVR46"/>
      <c r="TVS46" s="60"/>
      <c r="TVX46"/>
      <c r="TVY46" s="8"/>
      <c r="TVZ46"/>
      <c r="TWA46" s="60"/>
      <c r="TWF46"/>
      <c r="TWG46" s="8"/>
      <c r="TWH46"/>
      <c r="TWI46" s="60"/>
      <c r="TWN46"/>
      <c r="TWO46" s="8"/>
      <c r="TWP46"/>
      <c r="TWQ46" s="60"/>
      <c r="TWV46"/>
      <c r="TWW46" s="8"/>
      <c r="TWX46"/>
      <c r="TWY46" s="60"/>
      <c r="TXD46"/>
      <c r="TXE46" s="8"/>
      <c r="TXF46"/>
      <c r="TXG46" s="60"/>
      <c r="TXL46"/>
      <c r="TXM46" s="8"/>
      <c r="TXN46"/>
      <c r="TXO46" s="60"/>
      <c r="TXT46"/>
      <c r="TXU46" s="8"/>
      <c r="TXV46"/>
      <c r="TXW46" s="60"/>
      <c r="TYB46"/>
      <c r="TYC46" s="8"/>
      <c r="TYD46"/>
      <c r="TYE46" s="60"/>
      <c r="TYJ46"/>
      <c r="TYK46" s="8"/>
      <c r="TYL46"/>
      <c r="TYM46" s="60"/>
      <c r="TYR46"/>
      <c r="TYS46" s="8"/>
      <c r="TYT46"/>
      <c r="TYU46" s="60"/>
      <c r="TYZ46"/>
      <c r="TZA46" s="8"/>
      <c r="TZB46"/>
      <c r="TZC46" s="60"/>
      <c r="TZH46"/>
      <c r="TZI46" s="8"/>
      <c r="TZJ46"/>
      <c r="TZK46" s="60"/>
      <c r="TZP46"/>
      <c r="TZQ46" s="8"/>
      <c r="TZR46"/>
      <c r="TZS46" s="60"/>
      <c r="TZX46"/>
      <c r="TZY46" s="8"/>
      <c r="TZZ46"/>
      <c r="UAA46" s="60"/>
      <c r="UAF46"/>
      <c r="UAG46" s="8"/>
      <c r="UAH46"/>
      <c r="UAI46" s="60"/>
      <c r="UAN46"/>
      <c r="UAO46" s="8"/>
      <c r="UAP46"/>
      <c r="UAQ46" s="60"/>
      <c r="UAV46"/>
      <c r="UAW46" s="8"/>
      <c r="UAX46"/>
      <c r="UAY46" s="60"/>
      <c r="UBD46"/>
      <c r="UBE46" s="8"/>
      <c r="UBF46"/>
      <c r="UBG46" s="60"/>
      <c r="UBL46"/>
      <c r="UBM46" s="8"/>
      <c r="UBN46"/>
      <c r="UBO46" s="60"/>
      <c r="UBT46"/>
      <c r="UBU46" s="8"/>
      <c r="UBV46"/>
      <c r="UBW46" s="60"/>
      <c r="UCB46"/>
      <c r="UCC46" s="8"/>
      <c r="UCD46"/>
      <c r="UCE46" s="60"/>
      <c r="UCJ46"/>
      <c r="UCK46" s="8"/>
      <c r="UCL46"/>
      <c r="UCM46" s="60"/>
      <c r="UCR46"/>
      <c r="UCS46" s="8"/>
      <c r="UCT46"/>
      <c r="UCU46" s="60"/>
      <c r="UCZ46"/>
      <c r="UDA46" s="8"/>
      <c r="UDB46"/>
      <c r="UDC46" s="60"/>
      <c r="UDH46"/>
      <c r="UDI46" s="8"/>
      <c r="UDJ46"/>
      <c r="UDK46" s="60"/>
      <c r="UDP46"/>
      <c r="UDQ46" s="8"/>
      <c r="UDR46"/>
      <c r="UDS46" s="60"/>
      <c r="UDX46"/>
      <c r="UDY46" s="8"/>
      <c r="UDZ46"/>
      <c r="UEA46" s="60"/>
      <c r="UEF46"/>
      <c r="UEG46" s="8"/>
      <c r="UEH46"/>
      <c r="UEI46" s="60"/>
      <c r="UEN46"/>
      <c r="UEO46" s="8"/>
      <c r="UEP46"/>
      <c r="UEQ46" s="60"/>
      <c r="UEV46"/>
      <c r="UEW46" s="8"/>
      <c r="UEX46"/>
      <c r="UEY46" s="60"/>
      <c r="UFD46"/>
      <c r="UFE46" s="8"/>
      <c r="UFF46"/>
      <c r="UFG46" s="60"/>
      <c r="UFL46"/>
      <c r="UFM46" s="8"/>
      <c r="UFN46"/>
      <c r="UFO46" s="60"/>
      <c r="UFT46"/>
      <c r="UFU46" s="8"/>
      <c r="UFV46"/>
      <c r="UFW46" s="60"/>
      <c r="UGB46"/>
      <c r="UGC46" s="8"/>
      <c r="UGD46"/>
      <c r="UGE46" s="60"/>
      <c r="UGJ46"/>
      <c r="UGK46" s="8"/>
      <c r="UGL46"/>
      <c r="UGM46" s="60"/>
      <c r="UGR46"/>
      <c r="UGS46" s="8"/>
      <c r="UGT46"/>
      <c r="UGU46" s="60"/>
      <c r="UGZ46"/>
      <c r="UHA46" s="8"/>
      <c r="UHB46"/>
      <c r="UHC46" s="60"/>
      <c r="UHH46"/>
      <c r="UHI46" s="8"/>
      <c r="UHJ46"/>
      <c r="UHK46" s="60"/>
      <c r="UHP46"/>
      <c r="UHQ46" s="8"/>
      <c r="UHR46"/>
      <c r="UHS46" s="60"/>
      <c r="UHX46"/>
      <c r="UHY46" s="8"/>
      <c r="UHZ46"/>
      <c r="UIA46" s="60"/>
      <c r="UIF46"/>
      <c r="UIG46" s="8"/>
      <c r="UIH46"/>
      <c r="UII46" s="60"/>
      <c r="UIN46"/>
      <c r="UIO46" s="8"/>
      <c r="UIP46"/>
      <c r="UIQ46" s="60"/>
      <c r="UIV46"/>
      <c r="UIW46" s="8"/>
      <c r="UIX46"/>
      <c r="UIY46" s="60"/>
      <c r="UJD46"/>
      <c r="UJE46" s="8"/>
      <c r="UJF46"/>
      <c r="UJG46" s="60"/>
      <c r="UJL46"/>
      <c r="UJM46" s="8"/>
      <c r="UJN46"/>
      <c r="UJO46" s="60"/>
      <c r="UJT46"/>
      <c r="UJU46" s="8"/>
      <c r="UJV46"/>
      <c r="UJW46" s="60"/>
      <c r="UKB46"/>
      <c r="UKC46" s="8"/>
      <c r="UKD46"/>
      <c r="UKE46" s="60"/>
      <c r="UKJ46"/>
      <c r="UKK46" s="8"/>
      <c r="UKL46"/>
      <c r="UKM46" s="60"/>
      <c r="UKR46"/>
      <c r="UKS46" s="8"/>
      <c r="UKT46"/>
      <c r="UKU46" s="60"/>
      <c r="UKZ46"/>
      <c r="ULA46" s="8"/>
      <c r="ULB46"/>
      <c r="ULC46" s="60"/>
      <c r="ULH46"/>
      <c r="ULI46" s="8"/>
      <c r="ULJ46"/>
      <c r="ULK46" s="60"/>
      <c r="ULP46"/>
      <c r="ULQ46" s="8"/>
      <c r="ULR46"/>
      <c r="ULS46" s="60"/>
      <c r="ULX46"/>
      <c r="ULY46" s="8"/>
      <c r="ULZ46"/>
      <c r="UMA46" s="60"/>
      <c r="UMF46"/>
      <c r="UMG46" s="8"/>
      <c r="UMH46"/>
      <c r="UMI46" s="60"/>
      <c r="UMN46"/>
      <c r="UMO46" s="8"/>
      <c r="UMP46"/>
      <c r="UMQ46" s="60"/>
      <c r="UMV46"/>
      <c r="UMW46" s="8"/>
      <c r="UMX46"/>
      <c r="UMY46" s="60"/>
      <c r="UND46"/>
      <c r="UNE46" s="8"/>
      <c r="UNF46"/>
      <c r="UNG46" s="60"/>
      <c r="UNL46"/>
      <c r="UNM46" s="8"/>
      <c r="UNN46"/>
      <c r="UNO46" s="60"/>
      <c r="UNT46"/>
      <c r="UNU46" s="8"/>
      <c r="UNV46"/>
      <c r="UNW46" s="60"/>
      <c r="UOB46"/>
      <c r="UOC46" s="8"/>
      <c r="UOD46"/>
      <c r="UOE46" s="60"/>
      <c r="UOJ46"/>
      <c r="UOK46" s="8"/>
      <c r="UOL46"/>
      <c r="UOM46" s="60"/>
      <c r="UOR46"/>
      <c r="UOS46" s="8"/>
      <c r="UOT46"/>
      <c r="UOU46" s="60"/>
      <c r="UOZ46"/>
      <c r="UPA46" s="8"/>
      <c r="UPB46"/>
      <c r="UPC46" s="60"/>
      <c r="UPH46"/>
      <c r="UPI46" s="8"/>
      <c r="UPJ46"/>
      <c r="UPK46" s="60"/>
      <c r="UPP46"/>
      <c r="UPQ46" s="8"/>
      <c r="UPR46"/>
      <c r="UPS46" s="60"/>
      <c r="UPX46"/>
      <c r="UPY46" s="8"/>
      <c r="UPZ46"/>
      <c r="UQA46" s="60"/>
      <c r="UQF46"/>
      <c r="UQG46" s="8"/>
      <c r="UQH46"/>
      <c r="UQI46" s="60"/>
      <c r="UQN46"/>
      <c r="UQO46" s="8"/>
      <c r="UQP46"/>
      <c r="UQQ46" s="60"/>
      <c r="UQV46"/>
      <c r="UQW46" s="8"/>
      <c r="UQX46"/>
      <c r="UQY46" s="60"/>
      <c r="URD46"/>
      <c r="URE46" s="8"/>
      <c r="URF46"/>
      <c r="URG46" s="60"/>
      <c r="URL46"/>
      <c r="URM46" s="8"/>
      <c r="URN46"/>
      <c r="URO46" s="60"/>
      <c r="URT46"/>
      <c r="URU46" s="8"/>
      <c r="URV46"/>
      <c r="URW46" s="60"/>
      <c r="USB46"/>
      <c r="USC46" s="8"/>
      <c r="USD46"/>
      <c r="USE46" s="60"/>
      <c r="USJ46"/>
      <c r="USK46" s="8"/>
      <c r="USL46"/>
      <c r="USM46" s="60"/>
      <c r="USR46"/>
      <c r="USS46" s="8"/>
      <c r="UST46"/>
      <c r="USU46" s="60"/>
      <c r="USZ46"/>
      <c r="UTA46" s="8"/>
      <c r="UTB46"/>
      <c r="UTC46" s="60"/>
      <c r="UTH46"/>
      <c r="UTI46" s="8"/>
      <c r="UTJ46"/>
      <c r="UTK46" s="60"/>
      <c r="UTP46"/>
      <c r="UTQ46" s="8"/>
      <c r="UTR46"/>
      <c r="UTS46" s="60"/>
      <c r="UTX46"/>
      <c r="UTY46" s="8"/>
      <c r="UTZ46"/>
      <c r="UUA46" s="60"/>
      <c r="UUF46"/>
      <c r="UUG46" s="8"/>
      <c r="UUH46"/>
      <c r="UUI46" s="60"/>
      <c r="UUN46"/>
      <c r="UUO46" s="8"/>
      <c r="UUP46"/>
      <c r="UUQ46" s="60"/>
      <c r="UUV46"/>
      <c r="UUW46" s="8"/>
      <c r="UUX46"/>
      <c r="UUY46" s="60"/>
      <c r="UVD46"/>
      <c r="UVE46" s="8"/>
      <c r="UVF46"/>
      <c r="UVG46" s="60"/>
      <c r="UVL46"/>
      <c r="UVM46" s="8"/>
      <c r="UVN46"/>
      <c r="UVO46" s="60"/>
      <c r="UVT46"/>
      <c r="UVU46" s="8"/>
      <c r="UVV46"/>
      <c r="UVW46" s="60"/>
      <c r="UWB46"/>
      <c r="UWC46" s="8"/>
      <c r="UWD46"/>
      <c r="UWE46" s="60"/>
      <c r="UWJ46"/>
      <c r="UWK46" s="8"/>
      <c r="UWL46"/>
      <c r="UWM46" s="60"/>
      <c r="UWR46"/>
      <c r="UWS46" s="8"/>
      <c r="UWT46"/>
      <c r="UWU46" s="60"/>
      <c r="UWZ46"/>
      <c r="UXA46" s="8"/>
      <c r="UXB46"/>
      <c r="UXC46" s="60"/>
      <c r="UXH46"/>
      <c r="UXI46" s="8"/>
      <c r="UXJ46"/>
      <c r="UXK46" s="60"/>
      <c r="UXP46"/>
      <c r="UXQ46" s="8"/>
      <c r="UXR46"/>
      <c r="UXS46" s="60"/>
      <c r="UXX46"/>
      <c r="UXY46" s="8"/>
      <c r="UXZ46"/>
      <c r="UYA46" s="60"/>
      <c r="UYF46"/>
      <c r="UYG46" s="8"/>
      <c r="UYH46"/>
      <c r="UYI46" s="60"/>
      <c r="UYN46"/>
      <c r="UYO46" s="8"/>
      <c r="UYP46"/>
      <c r="UYQ46" s="60"/>
      <c r="UYV46"/>
      <c r="UYW46" s="8"/>
      <c r="UYX46"/>
      <c r="UYY46" s="60"/>
      <c r="UZD46"/>
      <c r="UZE46" s="8"/>
      <c r="UZF46"/>
      <c r="UZG46" s="60"/>
      <c r="UZL46"/>
      <c r="UZM46" s="8"/>
      <c r="UZN46"/>
      <c r="UZO46" s="60"/>
      <c r="UZT46"/>
      <c r="UZU46" s="8"/>
      <c r="UZV46"/>
      <c r="UZW46" s="60"/>
      <c r="VAB46"/>
      <c r="VAC46" s="8"/>
      <c r="VAD46"/>
      <c r="VAE46" s="60"/>
      <c r="VAJ46"/>
      <c r="VAK46" s="8"/>
      <c r="VAL46"/>
      <c r="VAM46" s="60"/>
      <c r="VAR46"/>
      <c r="VAS46" s="8"/>
      <c r="VAT46"/>
      <c r="VAU46" s="60"/>
      <c r="VAZ46"/>
      <c r="VBA46" s="8"/>
      <c r="VBB46"/>
      <c r="VBC46" s="60"/>
      <c r="VBH46"/>
      <c r="VBI46" s="8"/>
      <c r="VBJ46"/>
      <c r="VBK46" s="60"/>
      <c r="VBP46"/>
      <c r="VBQ46" s="8"/>
      <c r="VBR46"/>
      <c r="VBS46" s="60"/>
      <c r="VBX46"/>
      <c r="VBY46" s="8"/>
      <c r="VBZ46"/>
      <c r="VCA46" s="60"/>
      <c r="VCF46"/>
      <c r="VCG46" s="8"/>
      <c r="VCH46"/>
      <c r="VCI46" s="60"/>
      <c r="VCN46"/>
      <c r="VCO46" s="8"/>
      <c r="VCP46"/>
      <c r="VCQ46" s="60"/>
      <c r="VCV46"/>
      <c r="VCW46" s="8"/>
      <c r="VCX46"/>
      <c r="VCY46" s="60"/>
      <c r="VDD46"/>
      <c r="VDE46" s="8"/>
      <c r="VDF46"/>
      <c r="VDG46" s="60"/>
      <c r="VDL46"/>
      <c r="VDM46" s="8"/>
      <c r="VDN46"/>
      <c r="VDO46" s="60"/>
      <c r="VDT46"/>
      <c r="VDU46" s="8"/>
      <c r="VDV46"/>
      <c r="VDW46" s="60"/>
      <c r="VEB46"/>
      <c r="VEC46" s="8"/>
      <c r="VED46"/>
      <c r="VEE46" s="60"/>
      <c r="VEJ46"/>
      <c r="VEK46" s="8"/>
      <c r="VEL46"/>
      <c r="VEM46" s="60"/>
      <c r="VER46"/>
      <c r="VES46" s="8"/>
      <c r="VET46"/>
      <c r="VEU46" s="60"/>
      <c r="VEZ46"/>
      <c r="VFA46" s="8"/>
      <c r="VFB46"/>
      <c r="VFC46" s="60"/>
      <c r="VFH46"/>
      <c r="VFI46" s="8"/>
      <c r="VFJ46"/>
      <c r="VFK46" s="60"/>
      <c r="VFP46"/>
      <c r="VFQ46" s="8"/>
      <c r="VFR46"/>
      <c r="VFS46" s="60"/>
      <c r="VFX46"/>
      <c r="VFY46" s="8"/>
      <c r="VFZ46"/>
      <c r="VGA46" s="60"/>
      <c r="VGF46"/>
      <c r="VGG46" s="8"/>
      <c r="VGH46"/>
      <c r="VGI46" s="60"/>
      <c r="VGN46"/>
      <c r="VGO46" s="8"/>
      <c r="VGP46"/>
      <c r="VGQ46" s="60"/>
      <c r="VGV46"/>
      <c r="VGW46" s="8"/>
      <c r="VGX46"/>
      <c r="VGY46" s="60"/>
      <c r="VHD46"/>
      <c r="VHE46" s="8"/>
      <c r="VHF46"/>
      <c r="VHG46" s="60"/>
      <c r="VHL46"/>
      <c r="VHM46" s="8"/>
      <c r="VHN46"/>
      <c r="VHO46" s="60"/>
      <c r="VHT46"/>
      <c r="VHU46" s="8"/>
      <c r="VHV46"/>
      <c r="VHW46" s="60"/>
      <c r="VIB46"/>
      <c r="VIC46" s="8"/>
      <c r="VID46"/>
      <c r="VIE46" s="60"/>
      <c r="VIJ46"/>
      <c r="VIK46" s="8"/>
      <c r="VIL46"/>
      <c r="VIM46" s="60"/>
      <c r="VIR46"/>
      <c r="VIS46" s="8"/>
      <c r="VIT46"/>
      <c r="VIU46" s="60"/>
      <c r="VIZ46"/>
      <c r="VJA46" s="8"/>
      <c r="VJB46"/>
      <c r="VJC46" s="60"/>
      <c r="VJH46"/>
      <c r="VJI46" s="8"/>
      <c r="VJJ46"/>
      <c r="VJK46" s="60"/>
      <c r="VJP46"/>
      <c r="VJQ46" s="8"/>
      <c r="VJR46"/>
      <c r="VJS46" s="60"/>
      <c r="VJX46"/>
      <c r="VJY46" s="8"/>
      <c r="VJZ46"/>
      <c r="VKA46" s="60"/>
      <c r="VKF46"/>
      <c r="VKG46" s="8"/>
      <c r="VKH46"/>
      <c r="VKI46" s="60"/>
      <c r="VKN46"/>
      <c r="VKO46" s="8"/>
      <c r="VKP46"/>
      <c r="VKQ46" s="60"/>
      <c r="VKV46"/>
      <c r="VKW46" s="8"/>
      <c r="VKX46"/>
      <c r="VKY46" s="60"/>
      <c r="VLD46"/>
      <c r="VLE46" s="8"/>
      <c r="VLF46"/>
      <c r="VLG46" s="60"/>
      <c r="VLL46"/>
      <c r="VLM46" s="8"/>
      <c r="VLN46"/>
      <c r="VLO46" s="60"/>
      <c r="VLT46"/>
      <c r="VLU46" s="8"/>
      <c r="VLV46"/>
      <c r="VLW46" s="60"/>
      <c r="VMB46"/>
      <c r="VMC46" s="8"/>
      <c r="VMD46"/>
      <c r="VME46" s="60"/>
      <c r="VMJ46"/>
      <c r="VMK46" s="8"/>
      <c r="VML46"/>
      <c r="VMM46" s="60"/>
      <c r="VMR46"/>
      <c r="VMS46" s="8"/>
      <c r="VMT46"/>
      <c r="VMU46" s="60"/>
      <c r="VMZ46"/>
      <c r="VNA46" s="8"/>
      <c r="VNB46"/>
      <c r="VNC46" s="60"/>
      <c r="VNH46"/>
      <c r="VNI46" s="8"/>
      <c r="VNJ46"/>
      <c r="VNK46" s="60"/>
      <c r="VNP46"/>
      <c r="VNQ46" s="8"/>
      <c r="VNR46"/>
      <c r="VNS46" s="60"/>
      <c r="VNX46"/>
      <c r="VNY46" s="8"/>
      <c r="VNZ46"/>
      <c r="VOA46" s="60"/>
      <c r="VOF46"/>
      <c r="VOG46" s="8"/>
      <c r="VOH46"/>
      <c r="VOI46" s="60"/>
      <c r="VON46"/>
      <c r="VOO46" s="8"/>
      <c r="VOP46"/>
      <c r="VOQ46" s="60"/>
      <c r="VOV46"/>
      <c r="VOW46" s="8"/>
      <c r="VOX46"/>
      <c r="VOY46" s="60"/>
      <c r="VPD46"/>
      <c r="VPE46" s="8"/>
      <c r="VPF46"/>
      <c r="VPG46" s="60"/>
      <c r="VPL46"/>
      <c r="VPM46" s="8"/>
      <c r="VPN46"/>
      <c r="VPO46" s="60"/>
      <c r="VPT46"/>
      <c r="VPU46" s="8"/>
      <c r="VPV46"/>
      <c r="VPW46" s="60"/>
      <c r="VQB46"/>
      <c r="VQC46" s="8"/>
      <c r="VQD46"/>
      <c r="VQE46" s="60"/>
      <c r="VQJ46"/>
      <c r="VQK46" s="8"/>
      <c r="VQL46"/>
      <c r="VQM46" s="60"/>
      <c r="VQR46"/>
      <c r="VQS46" s="8"/>
      <c r="VQT46"/>
      <c r="VQU46" s="60"/>
      <c r="VQZ46"/>
      <c r="VRA46" s="8"/>
      <c r="VRB46"/>
      <c r="VRC46" s="60"/>
      <c r="VRH46"/>
      <c r="VRI46" s="8"/>
      <c r="VRJ46"/>
      <c r="VRK46" s="60"/>
      <c r="VRP46"/>
      <c r="VRQ46" s="8"/>
      <c r="VRR46"/>
      <c r="VRS46" s="60"/>
      <c r="VRX46"/>
      <c r="VRY46" s="8"/>
      <c r="VRZ46"/>
      <c r="VSA46" s="60"/>
      <c r="VSF46"/>
      <c r="VSG46" s="8"/>
      <c r="VSH46"/>
      <c r="VSI46" s="60"/>
      <c r="VSN46"/>
      <c r="VSO46" s="8"/>
      <c r="VSP46"/>
      <c r="VSQ46" s="60"/>
      <c r="VSV46"/>
      <c r="VSW46" s="8"/>
      <c r="VSX46"/>
      <c r="VSY46" s="60"/>
      <c r="VTD46"/>
      <c r="VTE46" s="8"/>
      <c r="VTF46"/>
      <c r="VTG46" s="60"/>
      <c r="VTL46"/>
      <c r="VTM46" s="8"/>
      <c r="VTN46"/>
      <c r="VTO46" s="60"/>
      <c r="VTT46"/>
      <c r="VTU46" s="8"/>
      <c r="VTV46"/>
      <c r="VTW46" s="60"/>
      <c r="VUB46"/>
      <c r="VUC46" s="8"/>
      <c r="VUD46"/>
      <c r="VUE46" s="60"/>
      <c r="VUJ46"/>
      <c r="VUK46" s="8"/>
      <c r="VUL46"/>
      <c r="VUM46" s="60"/>
      <c r="VUR46"/>
      <c r="VUS46" s="8"/>
      <c r="VUT46"/>
      <c r="VUU46" s="60"/>
      <c r="VUZ46"/>
      <c r="VVA46" s="8"/>
      <c r="VVB46"/>
      <c r="VVC46" s="60"/>
      <c r="VVH46"/>
      <c r="VVI46" s="8"/>
      <c r="VVJ46"/>
      <c r="VVK46" s="60"/>
      <c r="VVP46"/>
      <c r="VVQ46" s="8"/>
      <c r="VVR46"/>
      <c r="VVS46" s="60"/>
      <c r="VVX46"/>
      <c r="VVY46" s="8"/>
      <c r="VVZ46"/>
      <c r="VWA46" s="60"/>
      <c r="VWF46"/>
      <c r="VWG46" s="8"/>
      <c r="VWH46"/>
      <c r="VWI46" s="60"/>
      <c r="VWN46"/>
      <c r="VWO46" s="8"/>
      <c r="VWP46"/>
      <c r="VWQ46" s="60"/>
      <c r="VWV46"/>
      <c r="VWW46" s="8"/>
      <c r="VWX46"/>
      <c r="VWY46" s="60"/>
      <c r="VXD46"/>
      <c r="VXE46" s="8"/>
      <c r="VXF46"/>
      <c r="VXG46" s="60"/>
      <c r="VXL46"/>
      <c r="VXM46" s="8"/>
      <c r="VXN46"/>
      <c r="VXO46" s="60"/>
      <c r="VXT46"/>
      <c r="VXU46" s="8"/>
      <c r="VXV46"/>
      <c r="VXW46" s="60"/>
      <c r="VYB46"/>
      <c r="VYC46" s="8"/>
      <c r="VYD46"/>
      <c r="VYE46" s="60"/>
      <c r="VYJ46"/>
      <c r="VYK46" s="8"/>
      <c r="VYL46"/>
      <c r="VYM46" s="60"/>
      <c r="VYR46"/>
      <c r="VYS46" s="8"/>
      <c r="VYT46"/>
      <c r="VYU46" s="60"/>
      <c r="VYZ46"/>
      <c r="VZA46" s="8"/>
      <c r="VZB46"/>
      <c r="VZC46" s="60"/>
      <c r="VZH46"/>
      <c r="VZI46" s="8"/>
      <c r="VZJ46"/>
      <c r="VZK46" s="60"/>
      <c r="VZP46"/>
      <c r="VZQ46" s="8"/>
      <c r="VZR46"/>
      <c r="VZS46" s="60"/>
      <c r="VZX46"/>
      <c r="VZY46" s="8"/>
      <c r="VZZ46"/>
      <c r="WAA46" s="60"/>
      <c r="WAF46"/>
      <c r="WAG46" s="8"/>
      <c r="WAH46"/>
      <c r="WAI46" s="60"/>
      <c r="WAN46"/>
      <c r="WAO46" s="8"/>
      <c r="WAP46"/>
      <c r="WAQ46" s="60"/>
      <c r="WAV46"/>
      <c r="WAW46" s="8"/>
      <c r="WAX46"/>
      <c r="WAY46" s="60"/>
      <c r="WBD46"/>
      <c r="WBE46" s="8"/>
      <c r="WBF46"/>
      <c r="WBG46" s="60"/>
      <c r="WBL46"/>
      <c r="WBM46" s="8"/>
      <c r="WBN46"/>
      <c r="WBO46" s="60"/>
      <c r="WBT46"/>
      <c r="WBU46" s="8"/>
      <c r="WBV46"/>
      <c r="WBW46" s="60"/>
      <c r="WCB46"/>
      <c r="WCC46" s="8"/>
      <c r="WCD46"/>
      <c r="WCE46" s="60"/>
      <c r="WCJ46"/>
      <c r="WCK46" s="8"/>
      <c r="WCL46"/>
      <c r="WCM46" s="60"/>
      <c r="WCR46"/>
      <c r="WCS46" s="8"/>
      <c r="WCT46"/>
      <c r="WCU46" s="60"/>
      <c r="WCZ46"/>
      <c r="WDA46" s="8"/>
      <c r="WDB46"/>
      <c r="WDC46" s="60"/>
      <c r="WDH46"/>
      <c r="WDI46" s="8"/>
      <c r="WDJ46"/>
      <c r="WDK46" s="60"/>
      <c r="WDP46"/>
      <c r="WDQ46" s="8"/>
      <c r="WDR46"/>
      <c r="WDS46" s="60"/>
      <c r="WDX46"/>
      <c r="WDY46" s="8"/>
      <c r="WDZ46"/>
      <c r="WEA46" s="60"/>
      <c r="WEF46"/>
      <c r="WEG46" s="8"/>
      <c r="WEH46"/>
      <c r="WEI46" s="60"/>
      <c r="WEN46"/>
      <c r="WEO46" s="8"/>
      <c r="WEP46"/>
      <c r="WEQ46" s="60"/>
      <c r="WEV46"/>
      <c r="WEW46" s="8"/>
      <c r="WEX46"/>
      <c r="WEY46" s="60"/>
      <c r="WFD46"/>
      <c r="WFE46" s="8"/>
      <c r="WFF46"/>
      <c r="WFG46" s="60"/>
      <c r="WFL46"/>
      <c r="WFM46" s="8"/>
      <c r="WFN46"/>
      <c r="WFO46" s="60"/>
      <c r="WFT46"/>
      <c r="WFU46" s="8"/>
      <c r="WFV46"/>
      <c r="WFW46" s="60"/>
      <c r="WGB46"/>
      <c r="WGC46" s="8"/>
      <c r="WGD46"/>
      <c r="WGE46" s="60"/>
      <c r="WGJ46"/>
      <c r="WGK46" s="8"/>
      <c r="WGL46"/>
      <c r="WGM46" s="60"/>
      <c r="WGR46"/>
      <c r="WGS46" s="8"/>
      <c r="WGT46"/>
      <c r="WGU46" s="60"/>
      <c r="WGZ46"/>
      <c r="WHA46" s="8"/>
      <c r="WHB46"/>
      <c r="WHC46" s="60"/>
      <c r="WHH46"/>
      <c r="WHI46" s="8"/>
      <c r="WHJ46"/>
      <c r="WHK46" s="60"/>
      <c r="WHP46"/>
      <c r="WHQ46" s="8"/>
      <c r="WHR46"/>
      <c r="WHS46" s="60"/>
      <c r="WHX46"/>
      <c r="WHY46" s="8"/>
      <c r="WHZ46"/>
      <c r="WIA46" s="60"/>
      <c r="WIF46"/>
      <c r="WIG46" s="8"/>
      <c r="WIH46"/>
      <c r="WII46" s="60"/>
      <c r="WIN46"/>
      <c r="WIO46" s="8"/>
      <c r="WIP46"/>
      <c r="WIQ46" s="60"/>
      <c r="WIV46"/>
      <c r="WIW46" s="8"/>
      <c r="WIX46"/>
      <c r="WIY46" s="60"/>
      <c r="WJD46"/>
      <c r="WJE46" s="8"/>
      <c r="WJF46"/>
      <c r="WJG46" s="60"/>
      <c r="WJL46"/>
      <c r="WJM46" s="8"/>
      <c r="WJN46"/>
      <c r="WJO46" s="60"/>
      <c r="WJT46"/>
      <c r="WJU46" s="8"/>
      <c r="WJV46"/>
      <c r="WJW46" s="60"/>
      <c r="WKB46"/>
      <c r="WKC46" s="8"/>
      <c r="WKD46"/>
      <c r="WKE46" s="60"/>
      <c r="WKJ46"/>
      <c r="WKK46" s="8"/>
      <c r="WKL46"/>
      <c r="WKM46" s="60"/>
      <c r="WKR46"/>
      <c r="WKS46" s="8"/>
      <c r="WKT46"/>
      <c r="WKU46" s="60"/>
      <c r="WKZ46"/>
      <c r="WLA46" s="8"/>
      <c r="WLB46"/>
      <c r="WLC46" s="60"/>
      <c r="WLH46"/>
      <c r="WLI46" s="8"/>
      <c r="WLJ46"/>
      <c r="WLK46" s="60"/>
      <c r="WLP46"/>
      <c r="WLQ46" s="8"/>
      <c r="WLR46"/>
      <c r="WLS46" s="60"/>
      <c r="WLX46"/>
      <c r="WLY46" s="8"/>
      <c r="WLZ46"/>
      <c r="WMA46" s="60"/>
      <c r="WMF46"/>
      <c r="WMG46" s="8"/>
      <c r="WMH46"/>
      <c r="WMI46" s="60"/>
      <c r="WMN46"/>
      <c r="WMO46" s="8"/>
      <c r="WMP46"/>
      <c r="WMQ46" s="60"/>
      <c r="WMV46"/>
      <c r="WMW46" s="8"/>
      <c r="WMX46"/>
      <c r="WMY46" s="60"/>
      <c r="WND46"/>
      <c r="WNE46" s="8"/>
      <c r="WNF46"/>
      <c r="WNG46" s="60"/>
      <c r="WNL46"/>
      <c r="WNM46" s="8"/>
      <c r="WNN46"/>
      <c r="WNO46" s="60"/>
      <c r="WNT46"/>
      <c r="WNU46" s="8"/>
      <c r="WNV46"/>
      <c r="WNW46" s="60"/>
      <c r="WOB46"/>
      <c r="WOC46" s="8"/>
      <c r="WOD46"/>
      <c r="WOE46" s="60"/>
      <c r="WOJ46"/>
      <c r="WOK46" s="8"/>
      <c r="WOL46"/>
      <c r="WOM46" s="60"/>
      <c r="WOR46"/>
      <c r="WOS46" s="8"/>
      <c r="WOT46"/>
      <c r="WOU46" s="60"/>
      <c r="WOZ46"/>
      <c r="WPA46" s="8"/>
      <c r="WPB46"/>
      <c r="WPC46" s="60"/>
      <c r="WPH46"/>
      <c r="WPI46" s="8"/>
      <c r="WPJ46"/>
      <c r="WPK46" s="60"/>
      <c r="WPP46"/>
      <c r="WPQ46" s="8"/>
      <c r="WPR46"/>
      <c r="WPS46" s="60"/>
      <c r="WPX46"/>
      <c r="WPY46" s="8"/>
      <c r="WPZ46"/>
      <c r="WQA46" s="60"/>
      <c r="WQF46"/>
      <c r="WQG46" s="8"/>
      <c r="WQH46"/>
      <c r="WQI46" s="60"/>
      <c r="WQN46"/>
      <c r="WQO46" s="8"/>
      <c r="WQP46"/>
      <c r="WQQ46" s="60"/>
      <c r="WQV46"/>
      <c r="WQW46" s="8"/>
      <c r="WQX46"/>
      <c r="WQY46" s="60"/>
      <c r="WRD46"/>
      <c r="WRE46" s="8"/>
      <c r="WRF46"/>
      <c r="WRG46" s="60"/>
      <c r="WRL46"/>
      <c r="WRM46" s="8"/>
      <c r="WRN46"/>
      <c r="WRO46" s="60"/>
      <c r="WRT46"/>
      <c r="WRU46" s="8"/>
      <c r="WRV46"/>
      <c r="WRW46" s="60"/>
      <c r="WSB46"/>
      <c r="WSC46" s="8"/>
      <c r="WSD46"/>
      <c r="WSE46" s="60"/>
      <c r="WSJ46"/>
      <c r="WSK46" s="8"/>
      <c r="WSL46"/>
      <c r="WSM46" s="60"/>
      <c r="WSR46"/>
      <c r="WSS46" s="8"/>
      <c r="WST46"/>
      <c r="WSU46" s="60"/>
      <c r="WSZ46"/>
      <c r="WTA46" s="8"/>
      <c r="WTB46"/>
      <c r="WTC46" s="60"/>
      <c r="WTH46"/>
      <c r="WTI46" s="8"/>
      <c r="WTJ46"/>
      <c r="WTK46" s="60"/>
      <c r="WTP46"/>
      <c r="WTQ46" s="8"/>
      <c r="WTR46"/>
      <c r="WTS46" s="60"/>
      <c r="WTX46"/>
      <c r="WTY46" s="8"/>
      <c r="WTZ46"/>
      <c r="WUA46" s="60"/>
      <c r="WUF46"/>
      <c r="WUG46" s="8"/>
      <c r="WUH46"/>
      <c r="WUI46" s="60"/>
      <c r="WUN46"/>
      <c r="WUO46" s="8"/>
      <c r="WUP46"/>
      <c r="WUQ46" s="60"/>
      <c r="WUV46"/>
      <c r="WUW46" s="8"/>
      <c r="WUX46"/>
      <c r="WUY46" s="60"/>
      <c r="WVD46"/>
      <c r="WVE46" s="8"/>
      <c r="WVF46"/>
      <c r="WVG46" s="60"/>
      <c r="WVL46"/>
      <c r="WVM46" s="8"/>
      <c r="WVN46"/>
      <c r="WVO46" s="60"/>
      <c r="WVT46"/>
      <c r="WVU46" s="8"/>
      <c r="WVV46"/>
      <c r="WVW46" s="60"/>
      <c r="WWB46"/>
      <c r="WWC46" s="8"/>
      <c r="WWD46"/>
      <c r="WWE46" s="60"/>
      <c r="WWJ46"/>
      <c r="WWK46" s="8"/>
      <c r="WWL46"/>
      <c r="WWM46" s="60"/>
      <c r="WWR46"/>
      <c r="WWS46" s="8"/>
      <c r="WWT46"/>
      <c r="WWU46" s="60"/>
      <c r="WWZ46"/>
      <c r="WXA46" s="8"/>
      <c r="WXB46"/>
      <c r="WXC46" s="60"/>
      <c r="WXH46"/>
      <c r="WXI46" s="8"/>
      <c r="WXJ46"/>
      <c r="WXK46" s="60"/>
      <c r="WXP46"/>
      <c r="WXQ46" s="8"/>
      <c r="WXR46"/>
      <c r="WXS46" s="60"/>
      <c r="WXX46"/>
      <c r="WXY46" s="8"/>
      <c r="WXZ46"/>
      <c r="WYA46" s="60"/>
      <c r="WYF46"/>
      <c r="WYG46" s="8"/>
      <c r="WYH46"/>
      <c r="WYI46" s="60"/>
      <c r="WYN46"/>
      <c r="WYO46" s="8"/>
      <c r="WYP46"/>
      <c r="WYQ46" s="60"/>
      <c r="WYV46"/>
      <c r="WYW46" s="8"/>
      <c r="WYX46"/>
      <c r="WYY46" s="60"/>
      <c r="WZD46"/>
      <c r="WZE46" s="8"/>
      <c r="WZF46"/>
      <c r="WZG46" s="60"/>
      <c r="WZL46"/>
      <c r="WZM46" s="8"/>
      <c r="WZN46"/>
      <c r="WZO46" s="60"/>
      <c r="WZT46"/>
      <c r="WZU46" s="8"/>
      <c r="WZV46"/>
      <c r="WZW46" s="60"/>
      <c r="XAB46"/>
      <c r="XAC46" s="8"/>
      <c r="XAD46"/>
      <c r="XAE46" s="60"/>
      <c r="XAJ46"/>
      <c r="XAK46" s="8"/>
      <c r="XAL46"/>
      <c r="XAM46" s="60"/>
      <c r="XAR46"/>
      <c r="XAS46" s="8"/>
      <c r="XAT46"/>
      <c r="XAU46" s="60"/>
      <c r="XAZ46"/>
      <c r="XBA46" s="8"/>
      <c r="XBB46"/>
      <c r="XBC46" s="60"/>
      <c r="XBH46"/>
      <c r="XBI46" s="8"/>
      <c r="XBJ46"/>
      <c r="XBK46" s="60"/>
      <c r="XBP46"/>
      <c r="XBQ46" s="8"/>
      <c r="XBR46"/>
      <c r="XBS46" s="60"/>
      <c r="XBX46"/>
      <c r="XBY46" s="8"/>
      <c r="XBZ46"/>
      <c r="XCA46" s="60"/>
      <c r="XCF46"/>
      <c r="XCG46" s="8"/>
      <c r="XCH46"/>
      <c r="XCI46" s="60"/>
      <c r="XCN46"/>
      <c r="XCO46" s="8"/>
      <c r="XCP46"/>
      <c r="XCQ46" s="60"/>
      <c r="XCV46"/>
      <c r="XCW46" s="8"/>
      <c r="XCX46"/>
      <c r="XCY46" s="60"/>
      <c r="XDD46"/>
      <c r="XDE46" s="8"/>
      <c r="XDF46"/>
      <c r="XDG46" s="60"/>
      <c r="XDL46"/>
      <c r="XDM46" s="8"/>
      <c r="XDN46"/>
      <c r="XDO46" s="60"/>
      <c r="XDT46"/>
      <c r="XDU46" s="8"/>
      <c r="XDV46"/>
      <c r="XDW46" s="60"/>
      <c r="XEB46"/>
      <c r="XEC46" s="8"/>
      <c r="XED46"/>
      <c r="XEE46" s="60"/>
      <c r="XEJ46"/>
      <c r="XEK46" s="8"/>
      <c r="XEL46"/>
      <c r="XEM46" s="60"/>
      <c r="XER46"/>
      <c r="XES46" s="8"/>
      <c r="XET46"/>
      <c r="XEU46" s="60"/>
      <c r="XEZ46"/>
      <c r="XFA46" s="8"/>
      <c r="XFB46"/>
      <c r="XFC46" s="60"/>
    </row>
    <row r="47" spans="1:1023 1028:2047 2052:3071 3076:4095 4100:5119 5124:6143 6148:7167 7172:8191 8196:9215 9220:10239 10244:11263 11268:12287 12292:13311 13316:14335 14340:15359 15364:16383" ht="50.15" customHeight="1">
      <c r="D47" s="100"/>
      <c r="E47" s="46"/>
      <c r="F47" s="80">
        <v>5</v>
      </c>
      <c r="G47" s="11"/>
      <c r="H47" s="1" t="s">
        <v>49</v>
      </c>
    </row>
    <row r="48" spans="1:1023 1028:2047 2052:3071 3076:4095 4100:5119 5124:6143 6148:7167 7172:8191 8196:9215 9220:10239 10244:11263 11268:12287 12292:13311 13316:14335 14340:15359 15364:16383" ht="32">
      <c r="E48" s="46"/>
      <c r="F48" s="76"/>
      <c r="G48" s="11"/>
      <c r="H48" s="2" t="s">
        <v>50</v>
      </c>
    </row>
    <row r="49" spans="1:9" ht="50.15" customHeight="1">
      <c r="B49" s="95"/>
      <c r="D49" s="100"/>
      <c r="E49" s="46">
        <f>IF(B49="Yes",1,0)</f>
        <v>0</v>
      </c>
      <c r="F49" s="76"/>
      <c r="G49" s="11"/>
      <c r="H49" s="1" t="s">
        <v>51</v>
      </c>
    </row>
    <row r="50" spans="1:9" ht="218.5" customHeight="1">
      <c r="E50" s="46"/>
      <c r="F50" s="76" t="s">
        <v>52</v>
      </c>
      <c r="G50" s="11"/>
      <c r="H50" s="49" t="s">
        <v>53</v>
      </c>
    </row>
    <row r="51" spans="1:9" ht="50.15" customHeight="1">
      <c r="D51" s="100"/>
      <c r="E51" s="46"/>
      <c r="F51" s="76">
        <v>6</v>
      </c>
      <c r="G51"/>
      <c r="H51" s="1" t="s">
        <v>54</v>
      </c>
    </row>
    <row r="52" spans="1:9" ht="32">
      <c r="E52" s="46"/>
      <c r="F52" s="90"/>
      <c r="G52" s="11"/>
      <c r="H52" s="2" t="s">
        <v>55</v>
      </c>
    </row>
    <row r="53" spans="1:9">
      <c r="A53" s="9"/>
      <c r="B53" s="9"/>
      <c r="C53" s="27"/>
      <c r="D53" s="105"/>
      <c r="E53" s="74"/>
      <c r="F53" s="91"/>
      <c r="G53" s="28"/>
      <c r="H53" s="28"/>
    </row>
    <row r="54" spans="1:9">
      <c r="A54" s="9"/>
      <c r="B54" s="9"/>
      <c r="C54" s="25"/>
      <c r="D54" s="102"/>
      <c r="E54" s="45"/>
      <c r="F54" s="76"/>
      <c r="G54" s="71" t="s">
        <v>56</v>
      </c>
      <c r="H54" s="26"/>
    </row>
    <row r="55" spans="1:9">
      <c r="A55" s="21"/>
      <c r="B55" s="21"/>
      <c r="C55" s="21"/>
      <c r="D55" s="106"/>
      <c r="E55" s="73">
        <f>SUM(E33:E54)</f>
        <v>0</v>
      </c>
      <c r="F55" s="76"/>
      <c r="G55" s="72" t="str">
        <f>_xlfn.CONCAT(E55," of 6")</f>
        <v>0 of 6</v>
      </c>
      <c r="H55" s="23" t="s">
        <v>29</v>
      </c>
    </row>
    <row r="56" spans="1:9">
      <c r="A56" s="21"/>
      <c r="B56" s="21"/>
      <c r="C56" s="21"/>
      <c r="D56" s="106"/>
      <c r="E56" s="73">
        <f>SUM(D33:D54)</f>
        <v>0</v>
      </c>
      <c r="F56" s="76"/>
      <c r="G56" s="72">
        <f>E56</f>
        <v>0</v>
      </c>
      <c r="H56" s="23" t="s">
        <v>30</v>
      </c>
    </row>
    <row r="57" spans="1:9">
      <c r="A57" s="21"/>
      <c r="B57" s="21"/>
      <c r="C57" s="21"/>
      <c r="D57" s="106"/>
      <c r="E57" s="44"/>
      <c r="F57" s="76"/>
      <c r="G57" s="22"/>
      <c r="H57" s="15"/>
    </row>
    <row r="58" spans="1:9">
      <c r="A58" s="61"/>
      <c r="B58" s="61"/>
      <c r="C58" s="61"/>
      <c r="D58" s="107"/>
      <c r="E58" s="62"/>
      <c r="F58" s="76"/>
      <c r="G58" s="63"/>
      <c r="H58" s="61"/>
    </row>
    <row r="59" spans="1:9" ht="31">
      <c r="A59" s="54"/>
      <c r="B59" s="55" t="s">
        <v>9</v>
      </c>
      <c r="C59" s="55"/>
      <c r="D59" s="101" t="s">
        <v>10</v>
      </c>
      <c r="E59" s="56"/>
      <c r="F59" s="56"/>
      <c r="G59" s="57"/>
      <c r="H59" s="54" t="s">
        <v>57</v>
      </c>
      <c r="I59" s="60"/>
    </row>
    <row r="60" spans="1:9" s="20" customFormat="1">
      <c r="A60" s="64"/>
      <c r="B60" s="64"/>
      <c r="C60" s="64"/>
      <c r="D60" s="64"/>
      <c r="E60" s="81"/>
      <c r="F60" s="76"/>
      <c r="G60" s="82"/>
      <c r="H60" s="65"/>
    </row>
    <row r="61" spans="1:9" ht="50.15" customHeight="1">
      <c r="B61" s="95"/>
      <c r="C61" s="10"/>
      <c r="D61" s="102"/>
      <c r="E61" s="45">
        <f>IF(B61="Yes",1,0)</f>
        <v>0</v>
      </c>
      <c r="F61" s="76" t="s">
        <v>12</v>
      </c>
      <c r="G61" s="11"/>
      <c r="H61" s="1" t="s">
        <v>58</v>
      </c>
    </row>
    <row r="62" spans="1:9" ht="47.5">
      <c r="E62" s="46"/>
      <c r="F62" s="76"/>
      <c r="G62" s="11"/>
      <c r="H62" s="2" t="s">
        <v>59</v>
      </c>
    </row>
    <row r="63" spans="1:9" ht="50.15" customHeight="1">
      <c r="B63" s="95"/>
      <c r="C63" s="10"/>
      <c r="D63" s="102"/>
      <c r="E63" s="45">
        <f>IF(B63="Yes",1,0)</f>
        <v>0</v>
      </c>
      <c r="F63" s="76" t="s">
        <v>12</v>
      </c>
      <c r="G63" s="11"/>
      <c r="H63" s="1" t="s">
        <v>60</v>
      </c>
    </row>
    <row r="64" spans="1:9" ht="47.5">
      <c r="E64" s="46"/>
      <c r="F64" s="76"/>
      <c r="H64" s="2" t="s">
        <v>61</v>
      </c>
    </row>
    <row r="65" spans="2:8" ht="50.15" customHeight="1">
      <c r="B65" s="95"/>
      <c r="C65" s="10"/>
      <c r="D65" s="100"/>
      <c r="E65" s="45">
        <f>IF(B65="Yes",1,0)</f>
        <v>0</v>
      </c>
      <c r="F65" s="76"/>
      <c r="G65" s="11"/>
      <c r="H65" s="1" t="s">
        <v>62</v>
      </c>
    </row>
    <row r="66" spans="2:8" ht="78.5">
      <c r="E66" s="46"/>
      <c r="F66" s="76" t="s">
        <v>63</v>
      </c>
      <c r="G66" s="11"/>
      <c r="H66" s="2" t="s">
        <v>64</v>
      </c>
    </row>
    <row r="67" spans="2:8" ht="50.15" customHeight="1">
      <c r="B67" s="95"/>
      <c r="C67" s="10"/>
      <c r="D67" s="100"/>
      <c r="E67" s="45">
        <f>IF(B67="Yes",1,0)</f>
        <v>0</v>
      </c>
      <c r="F67" s="76"/>
      <c r="G67" s="96"/>
      <c r="H67" s="1" t="s">
        <v>65</v>
      </c>
    </row>
    <row r="68" spans="2:8" ht="111.75" customHeight="1">
      <c r="E68" s="46"/>
      <c r="F68" s="76" t="s">
        <v>66</v>
      </c>
      <c r="G68" s="11"/>
      <c r="H68" s="2" t="s">
        <v>67</v>
      </c>
    </row>
    <row r="69" spans="2:8" ht="50.15" customHeight="1">
      <c r="B69" s="95"/>
      <c r="D69" s="100"/>
      <c r="E69" s="46">
        <f>IF(B69="Yes",1,0)</f>
        <v>0</v>
      </c>
      <c r="F69" s="76"/>
      <c r="G69" s="96"/>
      <c r="H69" s="1" t="s">
        <v>68</v>
      </c>
    </row>
    <row r="70" spans="2:8" ht="47.5">
      <c r="E70" s="46"/>
      <c r="F70" s="76" t="s">
        <v>69</v>
      </c>
      <c r="G70" s="11"/>
      <c r="H70" s="2" t="s">
        <v>70</v>
      </c>
    </row>
    <row r="71" spans="2:8" ht="50.15" customHeight="1">
      <c r="C71" s="10"/>
      <c r="D71" s="100"/>
      <c r="E71" s="45">
        <f>IF(B71="Yes",1,0)</f>
        <v>0</v>
      </c>
      <c r="F71" s="76" t="s">
        <v>71</v>
      </c>
      <c r="G71" s="11"/>
      <c r="H71" s="1" t="s">
        <v>72</v>
      </c>
    </row>
    <row r="72" spans="2:8" ht="32">
      <c r="E72" s="46"/>
      <c r="F72" s="76"/>
      <c r="G72" s="11"/>
      <c r="H72" s="2" t="s">
        <v>73</v>
      </c>
    </row>
    <row r="73" spans="2:8" ht="50.15" customHeight="1">
      <c r="B73" s="95"/>
      <c r="D73" s="100"/>
      <c r="E73" s="46">
        <f>IF(B73="Yes",1,0)</f>
        <v>0</v>
      </c>
      <c r="F73" s="76"/>
      <c r="G73" s="97"/>
      <c r="H73" s="1" t="s">
        <v>74</v>
      </c>
    </row>
    <row r="74" spans="2:8" ht="94">
      <c r="E74" s="46"/>
      <c r="F74" s="76" t="s">
        <v>75</v>
      </c>
      <c r="G74" s="11"/>
      <c r="H74" s="2" t="s">
        <v>76</v>
      </c>
    </row>
    <row r="75" spans="2:8" ht="50.15" customHeight="1">
      <c r="B75" s="95"/>
      <c r="D75" s="100"/>
      <c r="E75" s="46">
        <f>IF(B75="Yes",1,0)</f>
        <v>0</v>
      </c>
      <c r="F75" s="76"/>
      <c r="H75" s="1" t="s">
        <v>77</v>
      </c>
    </row>
    <row r="76" spans="2:8" ht="79">
      <c r="E76" s="46"/>
      <c r="F76" s="76" t="s">
        <v>78</v>
      </c>
      <c r="G76" s="97"/>
      <c r="H76" s="2" t="s">
        <v>79</v>
      </c>
    </row>
    <row r="77" spans="2:8" ht="50.15" customHeight="1">
      <c r="D77" s="100"/>
      <c r="E77" s="46"/>
      <c r="F77" s="83" t="s">
        <v>80</v>
      </c>
      <c r="G77" s="96"/>
      <c r="H77" s="1" t="s">
        <v>81</v>
      </c>
    </row>
    <row r="78" spans="2:8" ht="47.5">
      <c r="E78" s="46"/>
      <c r="F78" s="83"/>
      <c r="G78" s="11"/>
      <c r="H78" s="2" t="s">
        <v>82</v>
      </c>
    </row>
    <row r="79" spans="2:8" ht="50.15" customHeight="1">
      <c r="D79" s="100"/>
      <c r="E79" s="46"/>
      <c r="F79" s="76" t="s">
        <v>83</v>
      </c>
      <c r="G79" s="96"/>
      <c r="H79" s="1" t="s">
        <v>84</v>
      </c>
    </row>
    <row r="80" spans="2:8" ht="219" customHeight="1">
      <c r="E80" s="46"/>
      <c r="F80" s="83"/>
      <c r="G80" s="11"/>
      <c r="H80" s="2" t="s">
        <v>85</v>
      </c>
    </row>
    <row r="81" spans="1:9" ht="50.15" customHeight="1">
      <c r="D81" s="100"/>
      <c r="E81" s="46"/>
      <c r="F81" s="76" t="s">
        <v>86</v>
      </c>
      <c r="G81" s="96"/>
      <c r="H81" s="1" t="s">
        <v>87</v>
      </c>
    </row>
    <row r="82" spans="1:9" ht="78.5">
      <c r="E82" s="46"/>
      <c r="F82" s="93"/>
      <c r="G82" s="11"/>
      <c r="H82" s="2" t="s">
        <v>88</v>
      </c>
    </row>
    <row r="83" spans="1:9">
      <c r="A83" s="9"/>
      <c r="B83" s="9"/>
      <c r="C83" s="27"/>
      <c r="D83" s="105"/>
      <c r="E83" s="74"/>
      <c r="F83" s="92"/>
      <c r="G83" s="28"/>
      <c r="H83" s="28"/>
    </row>
    <row r="84" spans="1:9">
      <c r="A84" s="9"/>
      <c r="B84" s="9"/>
      <c r="C84" s="25"/>
      <c r="D84" s="102"/>
      <c r="E84" s="45"/>
      <c r="F84" s="76"/>
      <c r="G84" s="71" t="s">
        <v>89</v>
      </c>
      <c r="H84" s="26"/>
    </row>
    <row r="85" spans="1:9">
      <c r="A85" s="21"/>
      <c r="B85" s="21"/>
      <c r="C85" s="21"/>
      <c r="D85" s="106"/>
      <c r="E85" s="73">
        <f>SUM(E61:E84)</f>
        <v>0</v>
      </c>
      <c r="F85" s="76"/>
      <c r="G85" s="72" t="str">
        <f>_xlfn.CONCAT(E85," of 7")</f>
        <v>0 of 7</v>
      </c>
      <c r="H85" s="23" t="s">
        <v>29</v>
      </c>
    </row>
    <row r="86" spans="1:9">
      <c r="A86" s="21"/>
      <c r="B86" s="21"/>
      <c r="C86" s="21"/>
      <c r="D86" s="106"/>
      <c r="E86" s="73">
        <f>SUM(D61:D84)</f>
        <v>0</v>
      </c>
      <c r="F86" s="76"/>
      <c r="G86" s="72">
        <f>E86</f>
        <v>0</v>
      </c>
      <c r="H86" s="23" t="s">
        <v>30</v>
      </c>
    </row>
    <row r="87" spans="1:9">
      <c r="A87" s="21"/>
      <c r="B87" s="21"/>
      <c r="C87" s="21"/>
      <c r="D87" s="106"/>
      <c r="E87" s="44"/>
      <c r="F87" s="76"/>
      <c r="G87" s="22"/>
      <c r="H87" s="15"/>
    </row>
    <row r="88" spans="1:9">
      <c r="A88" s="61"/>
      <c r="B88" s="61"/>
      <c r="C88" s="61"/>
      <c r="D88" s="107"/>
      <c r="E88" s="62"/>
      <c r="F88" s="76"/>
      <c r="G88" s="63"/>
      <c r="H88" s="61"/>
    </row>
    <row r="89" spans="1:9" ht="31">
      <c r="A89" s="54"/>
      <c r="B89" s="55" t="s">
        <v>9</v>
      </c>
      <c r="C89" s="55"/>
      <c r="D89" s="101" t="s">
        <v>10</v>
      </c>
      <c r="E89" s="56"/>
      <c r="F89" s="56"/>
      <c r="G89" s="57"/>
      <c r="H89" s="54" t="s">
        <v>90</v>
      </c>
      <c r="I89" s="60"/>
    </row>
    <row r="90" spans="1:9">
      <c r="A90" s="10"/>
      <c r="B90" s="10"/>
      <c r="C90" s="10"/>
      <c r="D90" s="10"/>
      <c r="E90" s="81"/>
      <c r="F90" s="76"/>
      <c r="G90" s="13"/>
      <c r="H90" s="26" t="s">
        <v>91</v>
      </c>
    </row>
    <row r="91" spans="1:9" ht="50.15" customHeight="1">
      <c r="B91" s="95"/>
      <c r="C91" s="10"/>
      <c r="D91" s="102"/>
      <c r="E91" s="45">
        <f>IF(B91="Yes",1,0)</f>
        <v>0</v>
      </c>
      <c r="F91" s="76" t="s">
        <v>12</v>
      </c>
      <c r="G91" s="96"/>
      <c r="H91" s="1" t="s">
        <v>92</v>
      </c>
    </row>
    <row r="92" spans="1:9" ht="47.5">
      <c r="E92" s="46"/>
      <c r="F92" s="76"/>
      <c r="G92" s="11"/>
      <c r="H92" s="2" t="s">
        <v>93</v>
      </c>
    </row>
    <row r="93" spans="1:9" ht="50.15" customHeight="1">
      <c r="D93" s="100"/>
      <c r="E93" s="46"/>
      <c r="F93" s="84" t="s">
        <v>94</v>
      </c>
      <c r="G93" s="96"/>
      <c r="H93" s="1" t="s">
        <v>95</v>
      </c>
    </row>
    <row r="94" spans="1:9" ht="63">
      <c r="E94" s="46"/>
      <c r="F94" s="76"/>
      <c r="G94" s="11"/>
      <c r="H94" s="2" t="s">
        <v>96</v>
      </c>
    </row>
    <row r="95" spans="1:9" ht="50.15" customHeight="1">
      <c r="B95" s="95"/>
      <c r="D95" s="100"/>
      <c r="E95" s="45">
        <f>IF(B95="Yes",1,0)</f>
        <v>0</v>
      </c>
      <c r="F95" s="76"/>
      <c r="G95" s="97"/>
      <c r="H95" s="1" t="s">
        <v>97</v>
      </c>
    </row>
    <row r="96" spans="1:9" ht="66" customHeight="1">
      <c r="C96" s="10"/>
      <c r="E96" s="46"/>
      <c r="F96" s="76" t="s">
        <v>98</v>
      </c>
      <c r="G96" s="11"/>
      <c r="H96" s="2" t="s">
        <v>99</v>
      </c>
    </row>
    <row r="97" spans="1:9" ht="50.15" customHeight="1">
      <c r="D97" s="100"/>
      <c r="E97" s="46"/>
      <c r="F97" s="84" t="s">
        <v>100</v>
      </c>
      <c r="G97" s="97"/>
      <c r="H97" s="1" t="s">
        <v>101</v>
      </c>
    </row>
    <row r="98" spans="1:9" ht="125">
      <c r="E98" s="46"/>
      <c r="F98" s="76"/>
      <c r="G98" s="11"/>
      <c r="H98" s="2" t="s">
        <v>102</v>
      </c>
    </row>
    <row r="99" spans="1:9" ht="50.15" customHeight="1">
      <c r="D99" s="100"/>
      <c r="E99" s="46"/>
      <c r="F99" s="76" t="s">
        <v>103</v>
      </c>
      <c r="G99" s="11"/>
      <c r="H99" s="1" t="s">
        <v>104</v>
      </c>
    </row>
    <row r="100" spans="1:9" ht="109.5">
      <c r="E100" s="46"/>
      <c r="F100" s="76"/>
      <c r="H100" s="2" t="s">
        <v>105</v>
      </c>
    </row>
    <row r="101" spans="1:9" ht="50.15" customHeight="1">
      <c r="D101" s="100"/>
      <c r="E101" s="46"/>
      <c r="F101" s="84" t="s">
        <v>106</v>
      </c>
      <c r="G101" s="96"/>
      <c r="H101" s="1" t="s">
        <v>107</v>
      </c>
    </row>
    <row r="102" spans="1:9" ht="32">
      <c r="E102" s="46"/>
      <c r="F102" s="76"/>
      <c r="G102" s="11"/>
      <c r="H102" s="2" t="s">
        <v>108</v>
      </c>
    </row>
    <row r="103" spans="1:9" ht="50.15" customHeight="1">
      <c r="D103" s="100"/>
      <c r="E103" s="46"/>
      <c r="F103" s="76">
        <v>6</v>
      </c>
      <c r="G103" s="96"/>
      <c r="H103" s="1" t="s">
        <v>109</v>
      </c>
    </row>
    <row r="104" spans="1:9" ht="47.5">
      <c r="E104" s="46"/>
      <c r="F104" s="90"/>
      <c r="G104" s="11"/>
      <c r="H104" s="2" t="s">
        <v>110</v>
      </c>
    </row>
    <row r="105" spans="1:9">
      <c r="A105" s="9"/>
      <c r="B105" s="9"/>
      <c r="C105" s="27"/>
      <c r="D105" s="105"/>
      <c r="E105" s="74"/>
      <c r="F105" s="91"/>
      <c r="G105" s="28"/>
      <c r="H105" s="28"/>
    </row>
    <row r="106" spans="1:9">
      <c r="A106" s="9"/>
      <c r="B106" s="9"/>
      <c r="C106" s="25"/>
      <c r="D106" s="102"/>
      <c r="E106" s="45"/>
      <c r="F106" s="76"/>
      <c r="G106" s="71" t="s">
        <v>111</v>
      </c>
      <c r="H106" s="26"/>
    </row>
    <row r="107" spans="1:9">
      <c r="A107" s="21"/>
      <c r="B107" s="21"/>
      <c r="C107" s="21"/>
      <c r="D107" s="106"/>
      <c r="E107" s="73">
        <f>SUM(E91:E106)</f>
        <v>0</v>
      </c>
      <c r="F107" s="76"/>
      <c r="G107" s="72" t="str">
        <f>_xlfn.CONCAT(E107," of 2")</f>
        <v>0 of 2</v>
      </c>
      <c r="H107" s="23" t="s">
        <v>29</v>
      </c>
    </row>
    <row r="108" spans="1:9">
      <c r="A108" s="21"/>
      <c r="B108" s="21"/>
      <c r="C108" s="21"/>
      <c r="D108" s="106"/>
      <c r="E108" s="73">
        <f>SUM(D91:D106)</f>
        <v>0</v>
      </c>
      <c r="F108" s="76"/>
      <c r="G108" s="72">
        <f>E108</f>
        <v>0</v>
      </c>
      <c r="H108" s="23" t="s">
        <v>30</v>
      </c>
    </row>
    <row r="109" spans="1:9">
      <c r="A109" s="21"/>
      <c r="B109" s="21"/>
      <c r="C109" s="21"/>
      <c r="D109" s="106"/>
      <c r="E109" s="44"/>
      <c r="F109" s="76"/>
      <c r="G109" s="22"/>
      <c r="H109" s="15"/>
    </row>
    <row r="110" spans="1:9">
      <c r="A110" s="61"/>
      <c r="B110" s="61"/>
      <c r="C110" s="61"/>
      <c r="D110" s="107"/>
      <c r="E110" s="62"/>
      <c r="F110" s="76"/>
      <c r="G110" s="63"/>
      <c r="H110" s="61"/>
    </row>
    <row r="111" spans="1:9" ht="31">
      <c r="A111" s="54"/>
      <c r="B111" s="55" t="s">
        <v>9</v>
      </c>
      <c r="C111" s="55"/>
      <c r="D111" s="101" t="s">
        <v>10</v>
      </c>
      <c r="E111" s="56"/>
      <c r="F111" s="56"/>
      <c r="G111" s="56"/>
      <c r="H111" s="54" t="s">
        <v>112</v>
      </c>
      <c r="I111" s="60"/>
    </row>
    <row r="112" spans="1:9" ht="50.15" customHeight="1">
      <c r="A112" s="10"/>
      <c r="B112" s="10"/>
      <c r="C112" s="10"/>
      <c r="D112" s="108"/>
      <c r="E112" s="45"/>
      <c r="F112" s="76">
        <v>10</v>
      </c>
      <c r="G112" s="98"/>
      <c r="H112" s="4" t="s">
        <v>113</v>
      </c>
    </row>
    <row r="113" spans="2:8" ht="32">
      <c r="E113" s="46"/>
      <c r="F113" s="76"/>
      <c r="G113" s="11"/>
      <c r="H113" s="2" t="s">
        <v>114</v>
      </c>
    </row>
    <row r="114" spans="2:8" ht="50.15" customHeight="1">
      <c r="B114" s="95"/>
      <c r="C114" s="10"/>
      <c r="D114" s="102"/>
      <c r="E114" s="45">
        <f>IF(B114="Yes",1,0)</f>
        <v>0</v>
      </c>
      <c r="F114" s="76" t="s">
        <v>12</v>
      </c>
      <c r="G114" s="98"/>
      <c r="H114" s="1" t="s">
        <v>115</v>
      </c>
    </row>
    <row r="115" spans="2:8" ht="32">
      <c r="E115" s="46"/>
      <c r="F115" s="76"/>
      <c r="G115" s="11"/>
      <c r="H115" s="2" t="s">
        <v>116</v>
      </c>
    </row>
    <row r="116" spans="2:8" ht="50.15" customHeight="1">
      <c r="B116" s="95"/>
      <c r="C116" s="10"/>
      <c r="D116" s="102"/>
      <c r="E116" s="45">
        <f>IF(B116="Yes",1,0)</f>
        <v>0</v>
      </c>
      <c r="F116" s="76" t="s">
        <v>12</v>
      </c>
      <c r="G116" s="98"/>
      <c r="H116" s="1" t="s">
        <v>117</v>
      </c>
    </row>
    <row r="117" spans="2:8" ht="109.5">
      <c r="E117" s="46"/>
      <c r="F117" s="76"/>
      <c r="G117" s="11"/>
      <c r="H117" s="2" t="s">
        <v>118</v>
      </c>
    </row>
    <row r="118" spans="2:8" ht="50.15" customHeight="1">
      <c r="D118" s="100"/>
      <c r="E118" s="46"/>
      <c r="F118" s="76" t="s">
        <v>119</v>
      </c>
      <c r="G118" s="98"/>
      <c r="H118" s="1" t="s">
        <v>120</v>
      </c>
    </row>
    <row r="119" spans="2:8" ht="277.5" customHeight="1">
      <c r="E119" s="46"/>
      <c r="F119" s="76"/>
      <c r="G119" s="11"/>
      <c r="H119" s="2" t="s">
        <v>121</v>
      </c>
    </row>
    <row r="120" spans="2:8" ht="50.15" customHeight="1">
      <c r="B120" s="95"/>
      <c r="D120" s="100"/>
      <c r="E120" s="46">
        <f>IF(B120="Yes",1,0)</f>
        <v>0</v>
      </c>
      <c r="F120" s="76" t="s">
        <v>122</v>
      </c>
      <c r="G120" s="98"/>
      <c r="H120" s="1" t="s">
        <v>123</v>
      </c>
    </row>
    <row r="121" spans="2:8" ht="63">
      <c r="E121" s="46"/>
      <c r="F121" s="76"/>
      <c r="G121" s="11"/>
      <c r="H121" s="2" t="s">
        <v>124</v>
      </c>
    </row>
    <row r="122" spans="2:8" ht="50.15" customHeight="1">
      <c r="D122" s="100"/>
      <c r="E122" s="46"/>
      <c r="F122" s="84" t="s">
        <v>125</v>
      </c>
      <c r="G122" s="98"/>
      <c r="H122" s="1" t="s">
        <v>126</v>
      </c>
    </row>
    <row r="123" spans="2:8" ht="78.5">
      <c r="E123" s="46"/>
      <c r="F123" s="76"/>
      <c r="G123" s="11"/>
      <c r="H123" s="2" t="s">
        <v>127</v>
      </c>
    </row>
    <row r="124" spans="2:8" ht="50.15" customHeight="1">
      <c r="D124" s="100"/>
      <c r="E124" s="46"/>
      <c r="F124" s="76">
        <v>8</v>
      </c>
      <c r="G124" s="98"/>
      <c r="H124" s="1" t="s">
        <v>128</v>
      </c>
    </row>
    <row r="125" spans="2:8" ht="94">
      <c r="E125" s="46"/>
      <c r="F125" s="76"/>
      <c r="G125" s="11"/>
      <c r="H125" s="2" t="s">
        <v>129</v>
      </c>
    </row>
    <row r="126" spans="2:8" ht="50.15" customHeight="1">
      <c r="D126" s="100"/>
      <c r="E126" s="46"/>
      <c r="F126" s="76" t="s">
        <v>130</v>
      </c>
      <c r="G126" s="98"/>
      <c r="H126" s="1" t="s">
        <v>131</v>
      </c>
    </row>
    <row r="127" spans="2:8" ht="140.5">
      <c r="E127" s="46"/>
      <c r="F127" s="76"/>
      <c r="G127" s="11"/>
      <c r="H127" s="2" t="s">
        <v>132</v>
      </c>
    </row>
    <row r="128" spans="2:8" ht="50.15" customHeight="1">
      <c r="D128" s="100"/>
      <c r="E128" s="46"/>
      <c r="F128" s="84" t="s">
        <v>133</v>
      </c>
      <c r="H128" s="1" t="s">
        <v>134</v>
      </c>
    </row>
    <row r="129" spans="1:9" ht="109.5">
      <c r="E129" s="46"/>
      <c r="F129" s="76"/>
      <c r="H129" s="2" t="s">
        <v>135</v>
      </c>
    </row>
    <row r="130" spans="1:9" ht="50.15" customHeight="1">
      <c r="B130" s="95"/>
      <c r="D130" s="100"/>
      <c r="E130" s="46">
        <f>IF(B130="Yes",1,0)</f>
        <v>0</v>
      </c>
      <c r="F130" s="76" t="s">
        <v>136</v>
      </c>
      <c r="G130" s="98"/>
      <c r="H130" s="1" t="s">
        <v>137</v>
      </c>
    </row>
    <row r="131" spans="1:9" ht="156">
      <c r="E131" s="46"/>
      <c r="F131" s="76"/>
      <c r="G131" s="11"/>
      <c r="H131" s="2" t="s">
        <v>138</v>
      </c>
    </row>
    <row r="132" spans="1:9" ht="50.15" customHeight="1">
      <c r="C132" s="10"/>
      <c r="D132" s="100"/>
      <c r="E132" s="45">
        <f>IF(B132="Yes",1,0)</f>
        <v>0</v>
      </c>
      <c r="F132" s="76" t="s">
        <v>139</v>
      </c>
      <c r="G132" s="98"/>
      <c r="H132" s="1" t="s">
        <v>140</v>
      </c>
    </row>
    <row r="133" spans="1:9" ht="78.5">
      <c r="E133" s="46"/>
      <c r="F133" s="90"/>
      <c r="G133" s="11"/>
      <c r="H133" s="2" t="s">
        <v>141</v>
      </c>
    </row>
    <row r="134" spans="1:9">
      <c r="A134" s="9"/>
      <c r="B134" s="9"/>
      <c r="C134" s="27"/>
      <c r="D134" s="105"/>
      <c r="E134" s="74"/>
      <c r="F134" s="91"/>
      <c r="G134" s="28"/>
      <c r="H134" s="28"/>
    </row>
    <row r="135" spans="1:9">
      <c r="A135" s="9"/>
      <c r="B135" s="9"/>
      <c r="C135" s="25"/>
      <c r="D135" s="102"/>
      <c r="E135" s="45"/>
      <c r="F135" s="76"/>
      <c r="G135" s="71" t="s">
        <v>142</v>
      </c>
      <c r="H135" s="26"/>
    </row>
    <row r="136" spans="1:9">
      <c r="A136" s="21"/>
      <c r="B136" s="21"/>
      <c r="C136" s="21"/>
      <c r="D136" s="106"/>
      <c r="E136" s="73">
        <f>SUM(E112:E135)</f>
        <v>0</v>
      </c>
      <c r="F136" s="76"/>
      <c r="G136" s="72" t="str">
        <f>_xlfn.CONCAT(E136," of 4")</f>
        <v>0 of 4</v>
      </c>
      <c r="H136" s="23" t="s">
        <v>29</v>
      </c>
    </row>
    <row r="137" spans="1:9">
      <c r="A137" s="21"/>
      <c r="B137" s="21"/>
      <c r="C137" s="21"/>
      <c r="D137" s="106"/>
      <c r="E137" s="73">
        <f>SUM(D112:D135)</f>
        <v>0</v>
      </c>
      <c r="F137" s="76"/>
      <c r="G137" s="72">
        <f>E137</f>
        <v>0</v>
      </c>
      <c r="H137" s="23" t="s">
        <v>30</v>
      </c>
    </row>
    <row r="138" spans="1:9">
      <c r="A138" s="61"/>
      <c r="B138" s="61"/>
      <c r="C138" s="61"/>
      <c r="D138" s="107"/>
      <c r="E138" s="62"/>
      <c r="F138" s="76"/>
      <c r="G138" s="63"/>
      <c r="H138" s="61"/>
    </row>
    <row r="139" spans="1:9" ht="31">
      <c r="A139" s="54"/>
      <c r="B139" s="55" t="s">
        <v>9</v>
      </c>
      <c r="C139" s="55"/>
      <c r="D139" s="101" t="s">
        <v>10</v>
      </c>
      <c r="E139" s="56"/>
      <c r="F139" s="70"/>
      <c r="G139" s="57"/>
      <c r="H139" s="54" t="s">
        <v>143</v>
      </c>
      <c r="I139" s="60"/>
    </row>
    <row r="140" spans="1:9">
      <c r="A140" s="10"/>
      <c r="B140" s="10"/>
      <c r="C140" s="10"/>
      <c r="D140" s="10"/>
      <c r="E140" s="81"/>
      <c r="F140" s="76"/>
      <c r="G140" s="13"/>
      <c r="H140" s="26" t="s">
        <v>91</v>
      </c>
    </row>
    <row r="141" spans="1:9" ht="50.15" customHeight="1">
      <c r="D141" s="100"/>
      <c r="E141" s="46"/>
      <c r="F141" s="76">
        <v>4</v>
      </c>
      <c r="G141" s="98"/>
      <c r="H141" s="1" t="s">
        <v>144</v>
      </c>
    </row>
    <row r="142" spans="1:9" ht="47.5">
      <c r="E142" s="46"/>
      <c r="F142" s="76"/>
      <c r="G142" s="11"/>
      <c r="H142" s="2" t="s">
        <v>145</v>
      </c>
    </row>
    <row r="143" spans="1:9" ht="50.15" customHeight="1">
      <c r="B143" s="95"/>
      <c r="D143" s="100"/>
      <c r="E143" s="46">
        <f>IF(B143="Yes",1,0)</f>
        <v>0</v>
      </c>
      <c r="F143" s="76" t="s">
        <v>146</v>
      </c>
      <c r="G143" s="98"/>
      <c r="H143" s="1" t="s">
        <v>147</v>
      </c>
    </row>
    <row r="144" spans="1:9" ht="63">
      <c r="E144" s="46"/>
      <c r="F144" s="76"/>
      <c r="G144" s="11"/>
      <c r="H144" s="2" t="s">
        <v>148</v>
      </c>
    </row>
    <row r="145" spans="1:9" ht="50.15" customHeight="1">
      <c r="B145" s="95"/>
      <c r="E145" s="46">
        <f>IF(B145="Yes",1,0)</f>
        <v>0</v>
      </c>
      <c r="F145" s="76" t="s">
        <v>12</v>
      </c>
      <c r="G145" s="97"/>
      <c r="H145" s="1" t="s">
        <v>149</v>
      </c>
    </row>
    <row r="146" spans="1:9" ht="78.5">
      <c r="E146" s="46"/>
      <c r="F146" s="76"/>
      <c r="G146" s="11"/>
      <c r="H146" s="2" t="s">
        <v>150</v>
      </c>
    </row>
    <row r="147" spans="1:9" ht="50.15" customHeight="1">
      <c r="B147" s="95"/>
      <c r="C147" s="10"/>
      <c r="D147" s="100"/>
      <c r="E147" s="45">
        <f>IF(B147="Yes",1,0)</f>
        <v>0</v>
      </c>
      <c r="F147" s="76" t="s">
        <v>151</v>
      </c>
      <c r="G147" s="97"/>
      <c r="H147" s="1" t="s">
        <v>152</v>
      </c>
    </row>
    <row r="148" spans="1:9" ht="94">
      <c r="E148" s="46"/>
      <c r="F148" s="76"/>
      <c r="G148" s="11"/>
      <c r="H148" s="2" t="s">
        <v>153</v>
      </c>
    </row>
    <row r="149" spans="1:9" ht="50.15" customHeight="1">
      <c r="D149" s="100"/>
      <c r="E149" s="46"/>
      <c r="F149" s="76">
        <v>2</v>
      </c>
      <c r="G149" s="11"/>
      <c r="H149" s="1" t="s">
        <v>154</v>
      </c>
    </row>
    <row r="150" spans="1:9" ht="78.5">
      <c r="E150" s="46"/>
      <c r="F150" s="90"/>
      <c r="G150" s="11"/>
      <c r="H150" s="2" t="s">
        <v>155</v>
      </c>
    </row>
    <row r="151" spans="1:9">
      <c r="A151" s="9"/>
      <c r="B151" s="9"/>
      <c r="C151" s="27"/>
      <c r="D151" s="105"/>
      <c r="E151" s="74"/>
      <c r="F151" s="92"/>
      <c r="G151" s="28"/>
      <c r="H151" s="28"/>
    </row>
    <row r="152" spans="1:9">
      <c r="A152" s="9"/>
      <c r="B152" s="9"/>
      <c r="C152" s="25"/>
      <c r="D152" s="102"/>
      <c r="E152" s="45"/>
      <c r="F152" s="76"/>
      <c r="G152" s="71" t="s">
        <v>156</v>
      </c>
      <c r="H152" s="26"/>
    </row>
    <row r="153" spans="1:9">
      <c r="A153" s="21"/>
      <c r="B153" s="21"/>
      <c r="C153" s="21"/>
      <c r="D153" s="106"/>
      <c r="E153" s="73">
        <f>SUM(E140:E152)</f>
        <v>0</v>
      </c>
      <c r="F153" s="76"/>
      <c r="G153" s="72" t="str">
        <f>_xlfn.CONCAT(E153," of 3")</f>
        <v>0 of 3</v>
      </c>
      <c r="H153" s="23" t="s">
        <v>29</v>
      </c>
    </row>
    <row r="154" spans="1:9">
      <c r="A154" s="21"/>
      <c r="B154" s="21"/>
      <c r="C154" s="21"/>
      <c r="D154" s="106"/>
      <c r="E154" s="73">
        <f>SUM(D140:D152)</f>
        <v>0</v>
      </c>
      <c r="F154" s="76"/>
      <c r="G154" s="72">
        <f>E154</f>
        <v>0</v>
      </c>
      <c r="H154" s="23" t="s">
        <v>30</v>
      </c>
    </row>
    <row r="155" spans="1:9">
      <c r="A155" s="61"/>
      <c r="B155" s="61"/>
      <c r="C155" s="61"/>
      <c r="D155" s="107"/>
      <c r="E155" s="62"/>
      <c r="F155" s="76"/>
      <c r="G155" s="63"/>
      <c r="H155" s="61"/>
    </row>
    <row r="156" spans="1:9" ht="31">
      <c r="A156" s="54"/>
      <c r="B156" s="55" t="s">
        <v>9</v>
      </c>
      <c r="C156" s="55"/>
      <c r="D156" s="101" t="s">
        <v>10</v>
      </c>
      <c r="E156" s="56"/>
      <c r="F156" s="56"/>
      <c r="G156" s="57"/>
      <c r="H156" s="54" t="s">
        <v>157</v>
      </c>
      <c r="I156" s="60"/>
    </row>
    <row r="157" spans="1:9">
      <c r="A157" s="10"/>
      <c r="B157" s="10"/>
      <c r="C157" s="10"/>
      <c r="D157" s="10"/>
      <c r="E157" s="81"/>
      <c r="F157" s="76"/>
      <c r="G157" s="13"/>
      <c r="H157" s="26" t="s">
        <v>91</v>
      </c>
    </row>
    <row r="158" spans="1:9" ht="50.15" customHeight="1">
      <c r="B158" s="95"/>
      <c r="C158" s="10"/>
      <c r="D158" s="102"/>
      <c r="E158" s="45">
        <f>IF(B158="Yes",1,0)</f>
        <v>0</v>
      </c>
      <c r="F158" s="76" t="s">
        <v>12</v>
      </c>
      <c r="G158" s="97"/>
      <c r="H158" s="1" t="s">
        <v>158</v>
      </c>
    </row>
    <row r="159" spans="1:9" ht="63">
      <c r="E159" s="46"/>
      <c r="F159" s="76"/>
      <c r="G159" s="11"/>
      <c r="H159" s="2" t="s">
        <v>159</v>
      </c>
    </row>
    <row r="160" spans="1:9" ht="50.15" customHeight="1">
      <c r="B160" s="95"/>
      <c r="C160" s="10"/>
      <c r="D160" s="102"/>
      <c r="E160" s="45">
        <f>IF(B160="Yes",1,0)</f>
        <v>0</v>
      </c>
      <c r="F160" s="76" t="s">
        <v>12</v>
      </c>
      <c r="G160" s="97"/>
      <c r="H160" s="1" t="s">
        <v>160</v>
      </c>
    </row>
    <row r="161" spans="2:8" ht="97.5" customHeight="1">
      <c r="E161" s="46"/>
      <c r="F161" s="76"/>
      <c r="G161" s="11"/>
      <c r="H161" s="2" t="s">
        <v>161</v>
      </c>
    </row>
    <row r="162" spans="2:8" ht="50.15" customHeight="1">
      <c r="B162" s="95"/>
      <c r="C162" s="10"/>
      <c r="D162" s="102"/>
      <c r="E162" s="45">
        <f>IF(B162="Yes",1,0)</f>
        <v>0</v>
      </c>
      <c r="F162" s="76" t="s">
        <v>12</v>
      </c>
      <c r="G162" s="97"/>
      <c r="H162" s="1" t="s">
        <v>162</v>
      </c>
    </row>
    <row r="163" spans="2:8" ht="93.65" customHeight="1">
      <c r="E163" s="46"/>
      <c r="F163" s="76"/>
      <c r="G163" s="11"/>
      <c r="H163" s="2" t="s">
        <v>163</v>
      </c>
    </row>
    <row r="164" spans="2:8" ht="50.15" customHeight="1">
      <c r="B164" s="95"/>
      <c r="C164" s="10"/>
      <c r="D164" s="100"/>
      <c r="E164" s="45">
        <f>IF(B164="Yes",1,0)</f>
        <v>0</v>
      </c>
      <c r="F164" s="76" t="s">
        <v>164</v>
      </c>
      <c r="G164" s="97"/>
      <c r="H164" s="1" t="s">
        <v>165</v>
      </c>
    </row>
    <row r="165" spans="2:8" ht="63">
      <c r="E165" s="46"/>
      <c r="F165" s="76"/>
      <c r="G165" s="11"/>
      <c r="H165" s="2" t="s">
        <v>166</v>
      </c>
    </row>
    <row r="166" spans="2:8" ht="50.15" customHeight="1">
      <c r="B166" s="95"/>
      <c r="C166" s="10"/>
      <c r="D166" s="100"/>
      <c r="E166" s="45">
        <f>IF(B166="Yes",1,0)</f>
        <v>0</v>
      </c>
      <c r="F166" s="76" t="s">
        <v>167</v>
      </c>
      <c r="G166" s="97"/>
      <c r="H166" s="1" t="s">
        <v>168</v>
      </c>
    </row>
    <row r="167" spans="2:8" ht="141.75" customHeight="1">
      <c r="E167" s="46"/>
      <c r="F167" s="76"/>
      <c r="G167" s="11"/>
      <c r="H167" s="2" t="s">
        <v>169</v>
      </c>
    </row>
    <row r="168" spans="2:8" ht="50.15" customHeight="1">
      <c r="B168" s="95"/>
      <c r="C168" s="10"/>
      <c r="D168" s="100"/>
      <c r="E168" s="45">
        <f>IF(B168="Yes",1,0)</f>
        <v>0</v>
      </c>
      <c r="F168" s="76" t="s">
        <v>12</v>
      </c>
      <c r="G168" s="97"/>
      <c r="H168" s="1" t="s">
        <v>170</v>
      </c>
    </row>
    <row r="169" spans="2:8" ht="32">
      <c r="D169" s="102"/>
      <c r="E169" s="45"/>
      <c r="F169" s="76"/>
      <c r="G169" s="11"/>
      <c r="H169" s="2" t="s">
        <v>171</v>
      </c>
    </row>
    <row r="170" spans="2:8" ht="50.15" customHeight="1">
      <c r="C170" s="10"/>
      <c r="D170" s="100"/>
      <c r="E170" s="45"/>
      <c r="F170" s="76" t="s">
        <v>172</v>
      </c>
      <c r="G170" s="97"/>
      <c r="H170" s="1" t="s">
        <v>173</v>
      </c>
    </row>
    <row r="171" spans="2:8" ht="94">
      <c r="E171" s="46"/>
      <c r="F171" s="76"/>
      <c r="G171" s="11"/>
      <c r="H171" s="2" t="s">
        <v>174</v>
      </c>
    </row>
    <row r="172" spans="2:8" ht="50.15" customHeight="1">
      <c r="B172" s="95"/>
      <c r="C172" s="10"/>
      <c r="D172" s="100"/>
      <c r="E172" s="45">
        <f>IF(B172="Yes",1,0)</f>
        <v>0</v>
      </c>
      <c r="F172" s="76" t="s">
        <v>175</v>
      </c>
      <c r="G172" s="97"/>
      <c r="H172" s="1" t="s">
        <v>176</v>
      </c>
    </row>
    <row r="173" spans="2:8" ht="156">
      <c r="E173" s="46"/>
      <c r="F173" s="76"/>
      <c r="G173" s="11"/>
      <c r="H173" s="2" t="s">
        <v>177</v>
      </c>
    </row>
    <row r="174" spans="2:8" ht="50.15" customHeight="1">
      <c r="B174" s="95"/>
      <c r="E174" s="46">
        <f>IF(B174="Yes",1,0)</f>
        <v>0</v>
      </c>
      <c r="F174" s="76" t="s">
        <v>12</v>
      </c>
      <c r="G174" s="97"/>
      <c r="H174" s="1" t="s">
        <v>178</v>
      </c>
    </row>
    <row r="175" spans="2:8" ht="156">
      <c r="E175" s="46"/>
      <c r="F175" s="76"/>
      <c r="G175" s="11"/>
      <c r="H175" s="2" t="s">
        <v>179</v>
      </c>
    </row>
    <row r="176" spans="2:8" ht="50.15" customHeight="1">
      <c r="B176" s="95"/>
      <c r="E176" s="46">
        <f>IF(B176="Yes",1,0)</f>
        <v>0</v>
      </c>
      <c r="F176" s="76" t="s">
        <v>12</v>
      </c>
      <c r="G176" s="97"/>
      <c r="H176" s="1" t="s">
        <v>180</v>
      </c>
    </row>
    <row r="177" spans="2:8" ht="222" customHeight="1">
      <c r="E177" s="46"/>
      <c r="F177" s="76"/>
      <c r="G177" s="11"/>
      <c r="H177" s="2" t="s">
        <v>181</v>
      </c>
    </row>
    <row r="178" spans="2:8" ht="50.15" customHeight="1">
      <c r="B178" s="95"/>
      <c r="E178" s="46">
        <f>IF(B178="Yes",1,0)</f>
        <v>0</v>
      </c>
      <c r="F178" s="76" t="s">
        <v>12</v>
      </c>
      <c r="G178" s="97"/>
      <c r="H178" s="1" t="s">
        <v>182</v>
      </c>
    </row>
    <row r="179" spans="2:8" ht="47.5">
      <c r="E179" s="46"/>
      <c r="F179" s="76"/>
      <c r="G179" s="11"/>
      <c r="H179" s="2" t="s">
        <v>183</v>
      </c>
    </row>
    <row r="180" spans="2:8" ht="50.15" customHeight="1">
      <c r="B180" s="95"/>
      <c r="E180" s="46">
        <f>IF(B180="Yes",1,0)</f>
        <v>0</v>
      </c>
      <c r="F180" s="76" t="s">
        <v>12</v>
      </c>
      <c r="G180" s="97"/>
      <c r="H180" s="1" t="s">
        <v>184</v>
      </c>
    </row>
    <row r="181" spans="2:8">
      <c r="E181" s="46"/>
      <c r="F181" s="76"/>
      <c r="G181" s="11"/>
      <c r="H181" s="2" t="s">
        <v>185</v>
      </c>
    </row>
    <row r="182" spans="2:8" ht="50.15" customHeight="1">
      <c r="D182" s="100"/>
      <c r="E182" s="46"/>
      <c r="F182" s="76" t="s">
        <v>186</v>
      </c>
      <c r="G182" s="97"/>
      <c r="H182" s="1" t="s">
        <v>187</v>
      </c>
    </row>
    <row r="183" spans="2:8" ht="32">
      <c r="E183" s="46"/>
      <c r="F183" s="76"/>
      <c r="G183" s="11"/>
      <c r="H183" s="2" t="s">
        <v>188</v>
      </c>
    </row>
    <row r="184" spans="2:8" ht="50.15" customHeight="1">
      <c r="D184" s="100"/>
      <c r="E184" s="46"/>
      <c r="F184" s="76" t="s">
        <v>189</v>
      </c>
      <c r="G184" s="97"/>
      <c r="H184" s="1" t="s">
        <v>190</v>
      </c>
    </row>
    <row r="185" spans="2:8" ht="82.5" customHeight="1">
      <c r="E185" s="46"/>
      <c r="F185" s="76"/>
      <c r="G185" s="11"/>
      <c r="H185" s="2" t="s">
        <v>191</v>
      </c>
    </row>
    <row r="186" spans="2:8" ht="50.15" customHeight="1">
      <c r="B186" s="95"/>
      <c r="E186" s="46">
        <f>IF(B186="Yes",1,0)</f>
        <v>0</v>
      </c>
      <c r="F186" s="76" t="s">
        <v>12</v>
      </c>
      <c r="G186" s="97"/>
      <c r="H186" s="1" t="s">
        <v>192</v>
      </c>
    </row>
    <row r="187" spans="2:8" ht="30.75" customHeight="1">
      <c r="E187" s="46"/>
      <c r="F187" s="76"/>
      <c r="G187" s="11"/>
      <c r="H187" s="2" t="s">
        <v>193</v>
      </c>
    </row>
    <row r="188" spans="2:8" ht="50.15" customHeight="1">
      <c r="B188" s="95"/>
      <c r="E188" s="46">
        <f>IF(B188="Yes",1,0)</f>
        <v>0</v>
      </c>
      <c r="F188" s="76" t="s">
        <v>12</v>
      </c>
      <c r="G188" s="97"/>
      <c r="H188" s="1" t="s">
        <v>194</v>
      </c>
    </row>
    <row r="189" spans="2:8" ht="47.5">
      <c r="E189" s="46"/>
      <c r="F189" s="76"/>
      <c r="G189" s="11"/>
      <c r="H189" s="2" t="s">
        <v>195</v>
      </c>
    </row>
    <row r="190" spans="2:8" ht="50.15" customHeight="1">
      <c r="D190" s="100"/>
      <c r="E190" s="46"/>
      <c r="F190" s="76" t="s">
        <v>172</v>
      </c>
      <c r="G190" s="97"/>
      <c r="H190" s="1" t="s">
        <v>196</v>
      </c>
    </row>
    <row r="191" spans="2:8" ht="81.75" customHeight="1">
      <c r="E191" s="46"/>
      <c r="F191" s="76"/>
      <c r="G191" s="11"/>
      <c r="H191" s="2" t="s">
        <v>197</v>
      </c>
    </row>
    <row r="192" spans="2:8" ht="50.15" customHeight="1">
      <c r="D192" s="100"/>
      <c r="E192" s="46"/>
      <c r="F192" s="76" t="s">
        <v>172</v>
      </c>
      <c r="G192" s="97"/>
      <c r="H192" s="1" t="s">
        <v>198</v>
      </c>
    </row>
    <row r="193" spans="1:9" ht="32">
      <c r="E193" s="46"/>
      <c r="F193" s="76"/>
      <c r="G193" s="11"/>
      <c r="H193" s="2" t="s">
        <v>199</v>
      </c>
    </row>
    <row r="194" spans="1:9" ht="50.15" customHeight="1">
      <c r="D194" s="100"/>
      <c r="E194" s="46"/>
      <c r="F194" s="76">
        <v>5</v>
      </c>
      <c r="G194" s="97"/>
      <c r="H194" s="1" t="s">
        <v>200</v>
      </c>
    </row>
    <row r="195" spans="1:9" ht="94">
      <c r="E195" s="46"/>
      <c r="F195" s="76"/>
      <c r="G195" s="11"/>
      <c r="H195" s="2" t="s">
        <v>201</v>
      </c>
    </row>
    <row r="196" spans="1:9" ht="50.15" customHeight="1">
      <c r="D196" s="100"/>
      <c r="E196" s="46"/>
      <c r="F196" s="76">
        <v>4</v>
      </c>
      <c r="G196" s="97"/>
      <c r="H196" s="1" t="s">
        <v>202</v>
      </c>
    </row>
    <row r="197" spans="1:9" ht="140.5">
      <c r="E197" s="46"/>
      <c r="F197" s="90"/>
      <c r="G197" s="11"/>
      <c r="H197" s="2" t="s">
        <v>203</v>
      </c>
    </row>
    <row r="198" spans="1:9">
      <c r="A198" s="9"/>
      <c r="B198" s="9"/>
      <c r="C198" s="27"/>
      <c r="D198" s="105"/>
      <c r="E198" s="74"/>
      <c r="F198" s="91"/>
      <c r="G198" s="28"/>
      <c r="H198" s="28"/>
    </row>
    <row r="199" spans="1:9">
      <c r="A199" s="9"/>
      <c r="B199" s="9"/>
      <c r="C199" s="25"/>
      <c r="D199" s="102"/>
      <c r="E199" s="45"/>
      <c r="F199" s="76"/>
      <c r="G199" s="71" t="s">
        <v>204</v>
      </c>
      <c r="H199" s="26"/>
    </row>
    <row r="200" spans="1:9">
      <c r="A200" s="21"/>
      <c r="B200" s="21"/>
      <c r="C200" s="21"/>
      <c r="D200" s="106"/>
      <c r="E200" s="73">
        <f>SUM(E157:E199)</f>
        <v>0</v>
      </c>
      <c r="F200" s="76"/>
      <c r="G200" s="72" t="str">
        <f>_xlfn.CONCAT(E200," of 13")</f>
        <v>0 of 13</v>
      </c>
      <c r="H200" s="23" t="s">
        <v>29</v>
      </c>
    </row>
    <row r="201" spans="1:9">
      <c r="A201" s="21"/>
      <c r="B201" s="21"/>
      <c r="C201" s="21"/>
      <c r="D201" s="106"/>
      <c r="E201" s="73">
        <f>SUM(D157:D199)</f>
        <v>0</v>
      </c>
      <c r="F201" s="76"/>
      <c r="G201" s="72">
        <f>E201</f>
        <v>0</v>
      </c>
      <c r="H201" s="23" t="s">
        <v>30</v>
      </c>
    </row>
    <row r="202" spans="1:9">
      <c r="A202" s="61"/>
      <c r="B202" s="61"/>
      <c r="C202" s="61"/>
      <c r="D202" s="107"/>
      <c r="E202" s="62"/>
      <c r="F202" s="76"/>
      <c r="G202" s="63"/>
      <c r="H202" s="61"/>
    </row>
    <row r="203" spans="1:9" ht="31">
      <c r="A203" s="54"/>
      <c r="B203" s="55" t="s">
        <v>9</v>
      </c>
      <c r="C203" s="55"/>
      <c r="D203" s="101" t="s">
        <v>10</v>
      </c>
      <c r="E203" s="56"/>
      <c r="F203" s="85"/>
      <c r="G203" s="57"/>
      <c r="H203" s="54" t="s">
        <v>205</v>
      </c>
      <c r="I203" s="60"/>
    </row>
    <row r="204" spans="1:9">
      <c r="A204" s="10"/>
      <c r="B204" s="10"/>
      <c r="C204" s="10"/>
      <c r="D204" s="10"/>
      <c r="E204" s="81"/>
      <c r="F204" s="76"/>
      <c r="G204" s="13"/>
      <c r="H204" s="26"/>
    </row>
    <row r="205" spans="1:9" ht="50.15" customHeight="1">
      <c r="B205" s="95"/>
      <c r="C205" s="10"/>
      <c r="D205" s="102"/>
      <c r="E205" s="45">
        <f>IF(B205="Yes",1,0)</f>
        <v>0</v>
      </c>
      <c r="F205" s="76" t="s">
        <v>12</v>
      </c>
      <c r="G205" s="11"/>
      <c r="H205" s="1" t="s">
        <v>206</v>
      </c>
    </row>
    <row r="206" spans="1:9" ht="47.5">
      <c r="E206" s="46"/>
      <c r="F206" s="76"/>
      <c r="G206" s="11"/>
      <c r="H206" s="2" t="s">
        <v>207</v>
      </c>
    </row>
    <row r="207" spans="1:9" ht="50.15" customHeight="1">
      <c r="B207" s="95"/>
      <c r="C207" s="10"/>
      <c r="D207" s="102"/>
      <c r="E207" s="45">
        <f>IF(B207="Yes",1,0)</f>
        <v>0</v>
      </c>
      <c r="F207" s="76" t="s">
        <v>12</v>
      </c>
      <c r="G207" s="96"/>
      <c r="H207" s="1" t="s">
        <v>208</v>
      </c>
    </row>
    <row r="208" spans="1:9" ht="125">
      <c r="E208" s="46"/>
      <c r="F208" s="76"/>
      <c r="G208" s="11"/>
      <c r="H208" s="2" t="s">
        <v>209</v>
      </c>
    </row>
    <row r="209" spans="1:8" ht="50.15" customHeight="1">
      <c r="B209" s="95"/>
      <c r="C209" s="10"/>
      <c r="D209" s="102"/>
      <c r="E209" s="45">
        <f>IF(B209="Yes",1,0)</f>
        <v>0</v>
      </c>
      <c r="F209" s="76" t="s">
        <v>12</v>
      </c>
      <c r="G209" s="11"/>
      <c r="H209" s="1" t="s">
        <v>210</v>
      </c>
    </row>
    <row r="210" spans="1:8" ht="32">
      <c r="E210" s="46"/>
      <c r="F210" s="76"/>
      <c r="G210" s="11"/>
      <c r="H210" s="2" t="s">
        <v>211</v>
      </c>
    </row>
    <row r="211" spans="1:8" ht="50.15" customHeight="1">
      <c r="B211" s="95"/>
      <c r="C211" s="10"/>
      <c r="D211" s="102"/>
      <c r="E211" s="45">
        <f>IF(B211="Yes",1,0)</f>
        <v>0</v>
      </c>
      <c r="F211" s="76" t="s">
        <v>12</v>
      </c>
      <c r="G211" s="11"/>
      <c r="H211" s="1" t="s">
        <v>212</v>
      </c>
    </row>
    <row r="212" spans="1:8">
      <c r="E212" s="46"/>
      <c r="F212" s="76"/>
      <c r="G212" s="11"/>
      <c r="H212" s="2" t="s">
        <v>213</v>
      </c>
    </row>
    <row r="213" spans="1:8" ht="50.15" customHeight="1">
      <c r="B213" s="95"/>
      <c r="C213" s="10"/>
      <c r="D213" s="102"/>
      <c r="E213" s="45">
        <f>IF(B213="Yes",1,0)</f>
        <v>0</v>
      </c>
      <c r="F213" s="76" t="s">
        <v>12</v>
      </c>
      <c r="G213" s="98"/>
      <c r="H213" s="1" t="s">
        <v>214</v>
      </c>
    </row>
    <row r="214" spans="1:8" ht="47.5">
      <c r="E214" s="46"/>
      <c r="F214" s="76"/>
      <c r="G214" s="11"/>
      <c r="H214" s="2" t="s">
        <v>215</v>
      </c>
    </row>
    <row r="215" spans="1:8">
      <c r="E215" s="46"/>
      <c r="F215" s="90"/>
      <c r="G215" s="11"/>
    </row>
    <row r="216" spans="1:8">
      <c r="A216" s="9"/>
      <c r="B216" s="9"/>
      <c r="C216" s="27"/>
      <c r="D216" s="105"/>
      <c r="E216" s="43"/>
      <c r="F216" s="89"/>
      <c r="G216" s="28"/>
      <c r="H216" s="28"/>
    </row>
    <row r="217" spans="1:8">
      <c r="A217" s="9"/>
      <c r="B217" s="9"/>
      <c r="C217" s="25"/>
      <c r="D217" s="102"/>
      <c r="E217" s="45"/>
      <c r="F217" s="76"/>
      <c r="G217" s="71" t="s">
        <v>216</v>
      </c>
      <c r="H217" s="26"/>
    </row>
    <row r="218" spans="1:8">
      <c r="A218" s="21"/>
      <c r="B218" s="21"/>
      <c r="C218" s="21"/>
      <c r="D218" s="106"/>
      <c r="E218" s="73">
        <f>SUM(E204:E217)</f>
        <v>0</v>
      </c>
      <c r="F218" s="76"/>
      <c r="G218" s="72" t="str">
        <f>_xlfn.CONCAT(E218," of 5")</f>
        <v>0 of 5</v>
      </c>
      <c r="H218" s="23" t="s">
        <v>29</v>
      </c>
    </row>
    <row r="219" spans="1:8">
      <c r="A219" s="21"/>
      <c r="B219" s="21"/>
      <c r="C219" s="21"/>
      <c r="D219" s="106"/>
      <c r="E219" s="73">
        <f>SUM(D204:D217)</f>
        <v>0</v>
      </c>
      <c r="F219" s="76"/>
      <c r="G219" s="72">
        <f>E219</f>
        <v>0</v>
      </c>
      <c r="H219" s="23" t="s">
        <v>30</v>
      </c>
    </row>
    <row r="220" spans="1:8">
      <c r="A220" s="21"/>
      <c r="B220" s="21"/>
      <c r="C220" s="21"/>
      <c r="D220" s="106"/>
      <c r="E220" s="44"/>
      <c r="F220" s="76"/>
      <c r="G220" s="22"/>
      <c r="H220" s="21"/>
    </row>
    <row r="221" spans="1:8">
      <c r="A221" s="33"/>
      <c r="B221" s="34"/>
      <c r="C221" s="34"/>
      <c r="D221" s="109"/>
      <c r="E221" s="47"/>
      <c r="F221" s="90"/>
      <c r="G221" s="35"/>
      <c r="H221" s="34"/>
    </row>
    <row r="222" spans="1:8">
      <c r="C222" s="27"/>
      <c r="D222" s="105"/>
      <c r="E222" s="74"/>
      <c r="F222" s="89"/>
      <c r="G222" s="28"/>
      <c r="H222" s="28"/>
    </row>
    <row r="223" spans="1:8">
      <c r="C223" s="25"/>
      <c r="D223" s="102"/>
      <c r="E223" s="45"/>
      <c r="F223" s="76"/>
      <c r="G223" s="86" t="s">
        <v>217</v>
      </c>
      <c r="H223" s="36"/>
    </row>
    <row r="224" spans="1:8">
      <c r="C224" s="21"/>
      <c r="D224" s="106"/>
      <c r="E224" s="73">
        <f>SUM(MAND)</f>
        <v>0</v>
      </c>
      <c r="F224" s="76"/>
      <c r="G224" s="87" t="str">
        <f>_xlfn.CONCAT(E224," of 44")</f>
        <v>0 of 44</v>
      </c>
      <c r="H224" s="37" t="s">
        <v>29</v>
      </c>
    </row>
    <row r="225" spans="3:8">
      <c r="C225" s="21"/>
      <c r="D225" s="106"/>
      <c r="E225" s="73">
        <f>SUM(OPTIONAL)</f>
        <v>0</v>
      </c>
      <c r="F225" s="76"/>
      <c r="G225" s="87">
        <f>E225</f>
        <v>0</v>
      </c>
      <c r="H225" s="37" t="s">
        <v>30</v>
      </c>
    </row>
    <row r="226" spans="3:8">
      <c r="F226" s="88"/>
    </row>
  </sheetData>
  <customSheetViews>
    <customSheetView guid="{F168EDCA-E067-44EF-85D2-9D6983C4DFAB}" scale="88" topLeftCell="F2">
      <selection activeCell="H3" sqref="H3"/>
      <pageMargins left="0" right="0" top="0" bottom="0" header="0" footer="0"/>
    </customSheetView>
  </customSheetViews>
  <conditionalFormatting sqref="F1:F7 F9:F10 F12:F25 F27:F31 F33:F52 F54:F58 F60:F82 F84:F88 F90:F104 F106:F110 F112:F133 F135:F150 F152:F155 F157:F197 F199:F215 F217:F221 F223:F1048576">
    <cfRule type="cellIs" dxfId="4" priority="1" stopIfTrue="1" operator="between">
      <formula>0</formula>
      <formula>50</formula>
    </cfRule>
    <cfRule type="containsText" dxfId="2" priority="4" stopIfTrue="1" operator="containsText" text="or">
      <formula>NOT(ISERROR(SEARCH("or",F1)))</formula>
    </cfRule>
    <cfRule type="containsText" dxfId="1" priority="10" stopIfTrue="1" operator="containsText" text="max">
      <formula>NOT(ISERROR(SEARCH("max",F1)))</formula>
    </cfRule>
    <cfRule type="containsText" dxfId="0" priority="62" operator="containsText" text="M">
      <formula>NOT(ISERROR(SEARCH("M",F1)))</formula>
    </cfRule>
  </conditionalFormatting>
  <pageMargins left="0.75" right="0.75" top="1" bottom="1" header="0.5" footer="0.5"/>
  <ignoredErrors>
    <ignoredError sqref="F10:F11 F48 F173 F131 F177 F17 F129 F1:F4 F19 F13 F23 F25:F38 F40 F42 F72 F51:F64 F83:F92 F94:F95 F98 F100 F104:F111 F119 F113:F115 F121 F123 F133 F134:F140 F142 F144 F150 F146 F151:F163 F165 F167 F179 F181 F198:F1048576" numberStoredAsText="1"/>
  </ignoredErrors>
  <drawing r:id="rId1"/>
  <extLst>
    <ext xmlns:x14="http://schemas.microsoft.com/office/spreadsheetml/2009/9/main" uri="{78C0D931-6437-407d-A8EE-F0AAD7539E65}">
      <x14:conditionalFormattings>
        <x14:conditionalFormatting xmlns:xm="http://schemas.microsoft.com/office/excel/2006/main">
          <x14:cfRule type="containsText" priority="2" stopIfTrue="1" operator="containsText" id="{E6E744E7-C94B-4CCF-B5B2-0F020DB5139B}">
            <xm:f>NOT(ISERROR(SEARCH("-",F1)))</xm:f>
            <xm:f>"-"</xm:f>
            <x14:dxf>
              <font>
                <b/>
                <i val="0"/>
                <color rgb="FF7D3A76"/>
              </font>
            </x14:dxf>
          </x14:cfRule>
          <xm:sqref>F1:F7 F9:F10 F12:F25 F27:F31 F33:F52 F54:F58 F60:F82 F84:F88 F90:F104 F106:F110 F112:F133 F135:F150 F152:F155 F157:F197 F199:F215 F217:F221 F223:F1048576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136C857-A296-CC40-97E5-A32AF01E6C72}">
          <x14:formula1>
            <xm:f>Options!$A$1:$A$4</xm:f>
          </x14:formula1>
          <xm:sqref>B12 B37 B16 B18 B33 B35 B14 B41 B43 B61 B63 B49 B65 B71 B91 B95 B112 B114 B132 B147 B158 B160 B162 B164 B166 B168 B170 B172 B205 B207 B209 B211 B213 B39 B67 B69 B73 B75 B77 B79 B81 B116 B130 B143 B145 B174 B176 B178 B180 B186 B188 B190 B192 B194 B196 B120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E77D-B873-F245-925B-FC055F0E2178}">
  <sheetPr codeName="Sheet2"/>
  <dimension ref="A1:A3"/>
  <sheetViews>
    <sheetView workbookViewId="0">
      <selection activeCell="A4" sqref="A4"/>
    </sheetView>
  </sheetViews>
  <sheetFormatPr defaultColWidth="10.58203125" defaultRowHeight="15.5"/>
  <sheetData>
    <row r="1" spans="1:1">
      <c r="A1" t="s">
        <v>218</v>
      </c>
    </row>
    <row r="2" spans="1:1">
      <c r="A2" t="s">
        <v>219</v>
      </c>
    </row>
    <row r="3" spans="1:1">
      <c r="A3" t="s">
        <v>220</v>
      </c>
    </row>
  </sheetData>
  <customSheetViews>
    <customSheetView guid="{F168EDCA-E067-44EF-85D2-9D6983C4DFAB}" state="hidden">
      <selection activeCell="A4" sqref="A4"/>
      <pageMargins left="0" right="0" top="0" bottom="0" header="0" footer="0"/>
    </customSheetView>
  </customSheetView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B68ADEB29B61241B2AA8EDC6E1340E0" ma:contentTypeVersion="20" ma:contentTypeDescription="Create a new document." ma:contentTypeScope="" ma:versionID="e890e450de6a68ed55806f40ef288e97">
  <xsd:schema xmlns:xsd="http://www.w3.org/2001/XMLSchema" xmlns:xs="http://www.w3.org/2001/XMLSchema" xmlns:p="http://schemas.microsoft.com/office/2006/metadata/properties" xmlns:ns2="91bfcb28-517f-4dd4-8701-04aea4e1d6d2" xmlns:ns3="bf5b0e47-c7eb-4ab1-809e-1ffe821ce70e" targetNamespace="http://schemas.microsoft.com/office/2006/metadata/properties" ma:root="true" ma:fieldsID="b9bd99693e1333531c64f73db3426805" ns2:_="" ns3:_="">
    <xsd:import namespace="91bfcb28-517f-4dd4-8701-04aea4e1d6d2"/>
    <xsd:import namespace="bf5b0e47-c7eb-4ab1-809e-1ffe821ce70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bfcb28-517f-4dd4-8701-04aea4e1d6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e37fd66-c85f-4cdb-a613-a59591a4ba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5b0e47-c7eb-4ab1-809e-1ffe821ce70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a67f7466-2be1-4f6e-8204-c52a9242baf6}" ma:internalName="TaxCatchAll" ma:showField="CatchAllData" ma:web="bf5b0e47-c7eb-4ab1-809e-1ffe821ce7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1bfcb28-517f-4dd4-8701-04aea4e1d6d2">
      <Terms xmlns="http://schemas.microsoft.com/office/infopath/2007/PartnerControls"/>
    </lcf76f155ced4ddcb4097134ff3c332f>
    <TaxCatchAll xmlns="bf5b0e47-c7eb-4ab1-809e-1ffe821ce70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67A3EB-6BCE-400B-8CD4-535FE9961B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bfcb28-517f-4dd4-8701-04aea4e1d6d2"/>
    <ds:schemaRef ds:uri="bf5b0e47-c7eb-4ab1-809e-1ffe821ce7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29AE98-0352-4C68-B506-BFF052B14EE1}">
  <ds:schemaRefs>
    <ds:schemaRef ds:uri="http://www.w3.org/XML/1998/namespace"/>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bf5b0e47-c7eb-4ab1-809e-1ffe821ce70e"/>
    <ds:schemaRef ds:uri="http://schemas.openxmlformats.org/package/2006/metadata/core-properties"/>
    <ds:schemaRef ds:uri="91bfcb28-517f-4dd4-8701-04aea4e1d6d2"/>
    <ds:schemaRef ds:uri="http://purl.org/dc/dcmitype/"/>
  </ds:schemaRefs>
</ds:datastoreItem>
</file>

<file path=customXml/itemProps3.xml><?xml version="1.0" encoding="utf-8"?>
<ds:datastoreItem xmlns:ds="http://schemas.openxmlformats.org/officeDocument/2006/customXml" ds:itemID="{088E22E4-CA71-49E5-8601-861758175B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Checklist</vt:lpstr>
      <vt:lpstr>Options</vt:lpstr>
      <vt:lpstr>MAND</vt:lpstr>
      <vt:lpstr>OPTIONAL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Pasche, Madison *Temporary</cp:lastModifiedBy>
  <cp:revision/>
  <dcterms:created xsi:type="dcterms:W3CDTF">2020-01-10T21:16:40Z</dcterms:created>
  <dcterms:modified xsi:type="dcterms:W3CDTF">2026-02-04T20:42:25Z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0x010100CB68ADEB29B61241B2AA8EDC6E1340E0</vt:lpwstr>
  </property>
  <property fmtid="{D5CDD505-2E9C-101B-9397-08002B2CF9AE}" pid="3" name="MediaServiceImageTags">
    <vt:lpwstr/>
  </property>
</Properties>
</file>